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financijski plan\"/>
    </mc:Choice>
  </mc:AlternateContent>
  <bookViews>
    <workbookView xWindow="0" yWindow="0" windowWidth="21600" windowHeight="10290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Area" localSheetId="0">'OPĆI DIO'!$A$2:$H$26</definedName>
    <definedName name="_xlnm.Print_Area" localSheetId="1">'PLAN PRIHODA'!$A$1:$H$41</definedName>
    <definedName name="_xlnm.Print_Titles" localSheetId="1">'PLAN PRIHODA'!$1:$1</definedName>
    <definedName name="_xlnm.Print_Titles" localSheetId="2">'PLAN RASHODA I IZDATAKA'!$1:$2</definedName>
  </definedNames>
  <calcPr calcId="162913"/>
</workbook>
</file>

<file path=xl/calcChain.xml><?xml version="1.0" encoding="utf-8"?>
<calcChain xmlns="http://schemas.openxmlformats.org/spreadsheetml/2006/main">
  <c r="H22" i="4" l="1"/>
  <c r="G22" i="4"/>
  <c r="F22" i="4"/>
  <c r="H10" i="4"/>
  <c r="G10" i="4"/>
  <c r="F10" i="4"/>
  <c r="H7" i="4"/>
  <c r="G7" i="4"/>
  <c r="G13" i="4" s="1"/>
  <c r="G24" i="4" s="1"/>
  <c r="F7" i="4"/>
  <c r="B41" i="2"/>
  <c r="B28" i="2"/>
  <c r="F13" i="4"/>
  <c r="F24" i="4" s="1"/>
  <c r="B15" i="2"/>
  <c r="H13" i="4" l="1"/>
  <c r="H24" i="4" s="1"/>
</calcChain>
</file>

<file path=xl/sharedStrings.xml><?xml version="1.0" encoding="utf-8"?>
<sst xmlns="http://schemas.openxmlformats.org/spreadsheetml/2006/main" count="121" uniqueCount="73">
  <si>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</si>
  <si>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</si>
  <si>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</si>
  <si>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</si>
  <si>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</si>
  <si>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</si>
  <si>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</si>
  <si>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</si>
  <si>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</si>
  <si>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</si>
  <si>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</si>
  <si>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</si>
  <si>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</si>
  <si>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</si>
  <si>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</si>
  <si>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</si>
  <si>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</si>
  <si>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</si>
  <si>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</si>
  <si>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</si>
  <si>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</si>
  <si>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</si>
  <si>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</si>
  <si>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</si>
  <si>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</si>
  <si>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</si>
  <si>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</si>
  <si>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</si>
  <si>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</si>
  <si>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</si>
  <si>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</si>
  <si>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</si>
  <si>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</si>
  <si>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</si>
  <si>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</si>
  <si>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</si>
  <si>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</si>
  <si>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</si>
  <si>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 xml:space="preserve"> </t>
  </si>
  <si>
    <t>2019.</t>
  </si>
  <si>
    <t>Ukupno prihodi i primici za 2019.</t>
  </si>
  <si>
    <t>2020.</t>
  </si>
  <si>
    <t>PROJEKCIJA PLANA ZA 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</si>
  <si>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</si>
  <si>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</si>
  <si>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</si>
  <si>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</si>
  <si>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</si>
  <si>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Prijedlog plana 
za 2019.</t>
  </si>
  <si>
    <t>Projekcija plana
za 2020.</t>
  </si>
  <si>
    <t>Projekcija plana 
za 2021.</t>
  </si>
  <si>
    <t>2021.</t>
  </si>
  <si>
    <t>Ukupno prihodi i primici za 2021.</t>
  </si>
  <si>
    <t>PRIJEDLOG PLANA ZA 2019.</t>
  </si>
  <si>
    <t>PROJEKCIJA PLANA ZA 2021.</t>
  </si>
  <si>
    <t>Redovna djelatnost</t>
  </si>
  <si>
    <t>Naziv računa rashoda/izdataka</t>
  </si>
  <si>
    <t>PROGRAM</t>
  </si>
  <si>
    <t>REDOVNA DJELATNOST USTANOVA PREDŠKOLSKOG ODGOJA</t>
  </si>
  <si>
    <t>AKTIVNOST</t>
  </si>
  <si>
    <t>PROJEKT</t>
  </si>
  <si>
    <t>UKUPNO</t>
  </si>
  <si>
    <t>1. OPĆI DIO</t>
  </si>
  <si>
    <r>
      <t>N</t>
    </r>
    <r>
      <rPr>
        <b/>
        <sz val="10"/>
        <color indexed="8"/>
        <rFont val="Arial"/>
        <family val="2"/>
        <charset val="238"/>
      </rPr>
      <t xml:space="preserve">a temelju članka 29.,30. i 32. Zakona o proračunu (NN87/08,136/12 i 15/15) i članka 50.Statuta , donosi se </t>
    </r>
  </si>
  <si>
    <t>PRIJEDLOG FINANCIJSKOG PLANA DJEČJEG VRTIĆA MORSKA VILA NIN ZA 2019. I PROJEKCIJA ZA 2020. I 2021 .GODINU</t>
  </si>
  <si>
    <t>2. PLAN  PRIHODA I PRIMITAKA</t>
  </si>
  <si>
    <t xml:space="preserve">         </t>
  </si>
  <si>
    <r>
      <rPr>
        <i/>
        <sz val="14"/>
        <color indexed="8"/>
        <rFont val="Arial"/>
        <family val="2"/>
        <charset val="238"/>
      </rPr>
      <t>3. FINANCIJSKI PLAN ZA 2019. I PROJEKCIJE ZA 2020. I 2021. GODIN</t>
    </r>
    <r>
      <rPr>
        <sz val="14"/>
        <color indexed="8"/>
        <rFont val="Arial"/>
        <family val="2"/>
        <charset val="238"/>
      </rPr>
      <t xml:space="preserve">U  </t>
    </r>
    <r>
      <rPr>
        <b/>
        <sz val="14"/>
        <color indexed="8"/>
        <rFont val="Arial"/>
        <family val="2"/>
        <charset val="238"/>
      </rPr>
      <t xml:space="preserve"> / RASHODI I IZDACI /                                                                                      </t>
    </r>
  </si>
  <si>
    <t>NIN, 27. rujna 2018. godine</t>
  </si>
  <si>
    <t>Predsjednik Upravnog vijeća:</t>
  </si>
  <si>
    <t xml:space="preserve">Željko Radošević </t>
  </si>
  <si>
    <t>KLASA: 400-06/18-01/01</t>
  </si>
  <si>
    <t>URBROJ: 2198/11-08-03-18-36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</si>
</sst>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5" fillId="0" borderId="0"/>
    <xf numFmtId="0" fontId="13" fillId="0" borderId="7" applyNumberFormat="0" applyFill="0" applyAlignment="0" applyProtection="0"/>
  </cellStyleXfs>
  <cellXfs count="155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/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9" fillId="18" borderId="13" xfId="0" applyNumberFormat="1" applyFont="1" applyFill="1" applyBorder="1" applyAlignment="1" applyProtection="1">
      <alignment horizontal="center" vertical="center" wrapText="1"/>
    </xf>
    <xf numFmtId="0" fontId="20" fillId="18" borderId="1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3" fontId="14" fillId="0" borderId="19" xfId="0" applyNumberFormat="1" applyFont="1" applyBorder="1"/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1" fontId="14" fillId="0" borderId="18" xfId="0" applyNumberFormat="1" applyFont="1" applyBorder="1" applyAlignment="1">
      <alignment wrapText="1"/>
    </xf>
    <xf numFmtId="1" fontId="14" fillId="0" borderId="23" xfId="0" applyNumberFormat="1" applyFont="1" applyBorder="1" applyAlignment="1">
      <alignment wrapText="1"/>
    </xf>
    <xf numFmtId="3" fontId="14" fillId="0" borderId="24" xfId="0" applyNumberFormat="1" applyFont="1" applyBorder="1"/>
    <xf numFmtId="3" fontId="14" fillId="0" borderId="25" xfId="0" applyNumberFormat="1" applyFont="1" applyBorder="1"/>
    <xf numFmtId="3" fontId="14" fillId="0" borderId="26" xfId="0" applyNumberFormat="1" applyFont="1" applyBorder="1"/>
    <xf numFmtId="3" fontId="14" fillId="0" borderId="27" xfId="0" applyNumberFormat="1" applyFont="1" applyBorder="1"/>
    <xf numFmtId="1" fontId="15" fillId="0" borderId="28" xfId="0" applyNumberFormat="1" applyFont="1" applyBorder="1" applyAlignment="1">
      <alignment wrapText="1"/>
    </xf>
    <xf numFmtId="3" fontId="14" fillId="0" borderId="29" xfId="0" applyNumberFormat="1" applyFont="1" applyBorder="1"/>
    <xf numFmtId="3" fontId="14" fillId="0" borderId="28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13" xfId="0" quotePrefix="1" applyFont="1" applyBorder="1" applyAlignment="1">
      <alignment horizontal="left" vertical="center" wrapText="1"/>
    </xf>
    <xf numFmtId="0" fontId="23" fillId="0" borderId="13" xfId="0" quotePrefix="1" applyFont="1" applyBorder="1" applyAlignment="1">
      <alignment horizontal="center" vertical="center" wrapText="1"/>
    </xf>
    <xf numFmtId="0" fontId="20" fillId="0" borderId="13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32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center" wrapText="1"/>
    </xf>
    <xf numFmtId="0" fontId="27" fillId="0" borderId="13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3" fontId="27" fillId="0" borderId="14" xfId="0" applyNumberFormat="1" applyFont="1" applyFill="1" applyBorder="1" applyAlignment="1" applyProtection="1">
      <alignment horizontal="right" wrapText="1"/>
    </xf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wrapText="1"/>
    </xf>
    <xf numFmtId="0" fontId="16" fillId="18" borderId="0" xfId="0" applyNumberFormat="1" applyFont="1" applyFill="1" applyBorder="1" applyAlignment="1" applyProtection="1">
      <alignment wrapText="1"/>
    </xf>
    <xf numFmtId="0" fontId="19" fillId="18" borderId="14" xfId="0" applyNumberFormat="1" applyFont="1" applyFill="1" applyBorder="1" applyAlignment="1" applyProtection="1">
      <alignment horizontal="center" vertical="center"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33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/>
    </xf>
    <xf numFmtId="0" fontId="30" fillId="20" borderId="32" xfId="0" applyFont="1" applyFill="1" applyBorder="1" applyAlignment="1">
      <alignment horizontal="left"/>
    </xf>
    <xf numFmtId="3" fontId="27" fillId="20" borderId="14" xfId="0" applyNumberFormat="1" applyFont="1" applyFill="1" applyBorder="1" applyAlignment="1">
      <alignment horizontal="right"/>
    </xf>
    <xf numFmtId="3" fontId="27" fillId="20" borderId="14" xfId="0" applyNumberFormat="1" applyFont="1" applyFill="1" applyBorder="1" applyAlignment="1" applyProtection="1">
      <alignment horizontal="right" wrapText="1"/>
    </xf>
    <xf numFmtId="0" fontId="14" fillId="20" borderId="13" xfId="0" applyNumberFormat="1" applyFont="1" applyFill="1" applyBorder="1" applyAlignment="1" applyProtection="1"/>
    <xf numFmtId="3" fontId="27" fillId="0" borderId="14" xfId="0" applyNumberFormat="1" applyFont="1" applyFill="1" applyBorder="1" applyAlignment="1">
      <alignment horizontal="right"/>
    </xf>
    <xf numFmtId="3" fontId="27" fillId="21" borderId="32" xfId="0" quotePrefix="1" applyNumberFormat="1" applyFont="1" applyFill="1" applyBorder="1" applyAlignment="1">
      <alignment horizontal="right"/>
    </xf>
    <xf numFmtId="3" fontId="27" fillId="21" borderId="14" xfId="0" applyNumberFormat="1" applyFont="1" applyFill="1" applyBorder="1" applyAlignment="1" applyProtection="1">
      <alignment horizontal="right" wrapText="1"/>
    </xf>
    <xf numFmtId="3" fontId="27" fillId="20" borderId="32" xfId="0" quotePrefix="1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33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3" fontId="3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27" fillId="21" borderId="32" xfId="0" applyNumberFormat="1" applyFont="1" applyFill="1" applyBorder="1" applyAlignment="1" applyProtection="1">
      <alignment horizontal="left" wrapText="1"/>
    </xf>
    <xf numFmtId="0" fontId="27" fillId="21" borderId="13" xfId="0" applyNumberFormat="1" applyFont="1" applyFill="1" applyBorder="1" applyAlignment="1" applyProtection="1">
      <alignment horizontal="left" wrapText="1"/>
    </xf>
    <xf numFmtId="0" fontId="27" fillId="21" borderId="34" xfId="0" applyNumberFormat="1" applyFont="1" applyFill="1" applyBorder="1" applyAlignment="1" applyProtection="1">
      <alignment horizontal="left" wrapText="1"/>
    </xf>
    <xf numFmtId="0" fontId="27" fillId="20" borderId="32" xfId="0" applyNumberFormat="1" applyFont="1" applyFill="1" applyBorder="1" applyAlignment="1" applyProtection="1">
      <alignment horizontal="left" wrapText="1"/>
    </xf>
    <xf numFmtId="0" fontId="27" fillId="20" borderId="13" xfId="0" applyNumberFormat="1" applyFont="1" applyFill="1" applyBorder="1" applyAlignment="1" applyProtection="1">
      <alignment horizontal="left" wrapText="1"/>
    </xf>
    <xf numFmtId="0" fontId="27" fillId="20" borderId="34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30" fillId="0" borderId="32" xfId="0" applyNumberFormat="1" applyFont="1" applyFill="1" applyBorder="1" applyAlignment="1" applyProtection="1">
      <alignment horizontal="left" wrapText="1"/>
    </xf>
    <xf numFmtId="0" fontId="31" fillId="0" borderId="13" xfId="0" applyNumberFormat="1" applyFont="1" applyFill="1" applyBorder="1" applyAlignment="1" applyProtection="1">
      <alignment wrapText="1"/>
    </xf>
    <xf numFmtId="0" fontId="30" fillId="20" borderId="32" xfId="0" quotePrefix="1" applyNumberFormat="1" applyFont="1" applyFill="1" applyBorder="1" applyAlignment="1" applyProtection="1">
      <alignment horizontal="left" wrapText="1"/>
    </xf>
    <xf numFmtId="0" fontId="31" fillId="20" borderId="13" xfId="0" applyNumberFormat="1" applyFont="1" applyFill="1" applyBorder="1" applyAlignment="1" applyProtection="1">
      <alignment wrapText="1"/>
    </xf>
    <xf numFmtId="0" fontId="30" fillId="0" borderId="32" xfId="0" quotePrefix="1" applyNumberFormat="1" applyFont="1" applyFill="1" applyBorder="1" applyAlignment="1" applyProtection="1">
      <alignment horizontal="left" wrapText="1"/>
    </xf>
    <xf numFmtId="0" fontId="30" fillId="0" borderId="32" xfId="0" quotePrefix="1" applyFont="1" applyFill="1" applyBorder="1" applyAlignment="1">
      <alignment horizontal="left"/>
    </xf>
    <xf numFmtId="0" fontId="14" fillId="0" borderId="13" xfId="0" applyNumberFormat="1" applyFont="1" applyFill="1" applyBorder="1" applyAlignment="1" applyProtection="1"/>
    <xf numFmtId="0" fontId="14" fillId="0" borderId="13" xfId="0" applyNumberFormat="1" applyFont="1" applyFill="1" applyBorder="1" applyAlignment="1" applyProtection="1">
      <alignment wrapText="1"/>
    </xf>
    <xf numFmtId="0" fontId="30" fillId="0" borderId="32" xfId="0" quotePrefix="1" applyFont="1" applyBorder="1" applyAlignment="1">
      <alignment horizontal="lef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30" fillId="20" borderId="32" xfId="0" applyNumberFormat="1" applyFont="1" applyFill="1" applyBorder="1" applyAlignment="1" applyProtection="1">
      <alignment horizontal="left" wrapText="1"/>
    </xf>
    <xf numFmtId="0" fontId="14" fillId="20" borderId="13" xfId="0" applyNumberFormat="1" applyFont="1" applyFill="1" applyBorder="1" applyAlignment="1" applyProtection="1"/>
    <xf numFmtId="0" fontId="21" fillId="0" borderId="35" xfId="0" quotePrefix="1" applyNumberFormat="1" applyFont="1" applyFill="1" applyBorder="1" applyAlignment="1" applyProtection="1">
      <alignment horizontal="left" wrapText="1"/>
    </xf>
    <xf numFmtId="0" fontId="28" fillId="0" borderId="35" xfId="0" applyNumberFormat="1" applyFont="1" applyFill="1" applyBorder="1" applyAlignment="1" applyProtection="1">
      <alignment wrapText="1"/>
    </xf>
    <xf numFmtId="0" fontId="30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3" fontId="15" fillId="0" borderId="29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0" fontId="21" fillId="0" borderId="35" xfId="0" applyNumberFormat="1" applyFont="1" applyFill="1" applyBorder="1" applyAlignment="1" applyProtection="1">
      <alignment horizontal="center" vertical="center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5202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5203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5204" name="Line 1"/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5205" name="Line 2"/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19050</xdr:rowOff>
    </xdr:from>
    <xdr:to>
      <xdr:col>1</xdr:col>
      <xdr:colOff>0</xdr:colOff>
      <xdr:row>31</xdr:row>
      <xdr:rowOff>0</xdr:rowOff>
    </xdr:to>
    <xdr:sp macro="" textlink="">
      <xdr:nvSpPr>
        <xdr:cNvPr id="5206" name="Line 1"/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19050</xdr:rowOff>
    </xdr:from>
    <xdr:to>
      <xdr:col>0</xdr:col>
      <xdr:colOff>1057275</xdr:colOff>
      <xdr:row>31</xdr:row>
      <xdr:rowOff>0</xdr:rowOff>
    </xdr:to>
    <xdr:sp macro="" textlink="">
      <xdr:nvSpPr>
        <xdr:cNvPr id="5207" name="Line 2"/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topLeftCell="A37" zoomScale="120" zoomScaleNormal="100" zoomScaleSheetLayoutView="120" workbookViewId="0">
      <selection activeCell="A2" sqref="A2:H2"/>
    </sheetView>
  </sheetViews>
  <sheetFormatPr defaultColWidth="11.42578125" defaultRowHeight="12.75" x14ac:dyDescent="0.2"/>
  <cols>
    <col min="1" max="2" width="4.28515625" style="10" customWidth="1"/>
    <col min="3" max="3" width="5.5703125" style="10" customWidth="1"/>
    <col min="4" max="4" width="5.28515625" style="87" customWidth="1"/>
    <col min="5" max="5" width="44.7109375" style="10" customWidth="1"/>
    <col min="6" max="6" width="15.85546875" style="10" bestFit="1" customWidth="1"/>
    <col min="7" max="7" width="17.28515625" style="10" customWidth="1"/>
    <col min="8" max="8" width="16.7109375" style="10" customWidth="1"/>
    <col min="9" max="9" width="11.42578125" style="10"/>
    <col min="10" max="10" width="16.28515625" style="10" bestFit="1" customWidth="1"/>
    <col min="11" max="11" width="21.7109375" style="10" bestFit="1" customWidth="1"/>
    <col min="12" max="16384" width="11.42578125" style="10"/>
  </cols>
  <sheetData>
    <row r="2" spans="1:10" ht="23.25" x14ac:dyDescent="0.35">
      <c r="A2" s="142" t="s">
        <v>62</v>
      </c>
      <c r="B2" s="142"/>
      <c r="C2" s="142"/>
      <c r="D2" s="142"/>
      <c r="E2" s="142"/>
      <c r="F2" s="142"/>
      <c r="G2" s="142"/>
      <c r="H2" s="142"/>
    </row>
    <row r="3" spans="1:10" ht="48" customHeight="1" x14ac:dyDescent="0.2">
      <c r="A3" s="141" t="s">
        <v>63</v>
      </c>
      <c r="B3" s="141"/>
      <c r="C3" s="141"/>
      <c r="D3" s="141"/>
      <c r="E3" s="141"/>
      <c r="F3" s="141"/>
      <c r="G3" s="141"/>
      <c r="H3" s="141"/>
    </row>
    <row r="4" spans="1:10" s="74" customFormat="1" ht="26.25" customHeight="1" x14ac:dyDescent="0.2">
      <c r="A4" s="141" t="s">
        <v>64</v>
      </c>
      <c r="B4" s="141"/>
      <c r="C4" s="141"/>
      <c r="D4" s="141"/>
      <c r="E4" s="141"/>
      <c r="F4" s="141"/>
      <c r="G4" s="143"/>
      <c r="H4" s="143"/>
    </row>
    <row r="5" spans="1:10" ht="15.75" customHeight="1" x14ac:dyDescent="0.25">
      <c r="A5" s="75"/>
      <c r="B5" s="76"/>
      <c r="C5" s="76"/>
      <c r="D5" s="76"/>
      <c r="E5" s="76"/>
    </row>
    <row r="6" spans="1:10" ht="27.75" customHeight="1" x14ac:dyDescent="0.25">
      <c r="A6" s="77"/>
      <c r="B6" s="78"/>
      <c r="C6" s="78"/>
      <c r="D6" s="79"/>
      <c r="E6" s="80"/>
      <c r="F6" s="81" t="s">
        <v>48</v>
      </c>
      <c r="G6" s="81" t="s">
        <v>49</v>
      </c>
      <c r="H6" s="82" t="s">
        <v>50</v>
      </c>
      <c r="I6" s="83"/>
    </row>
    <row r="7" spans="1:10" ht="27.75" customHeight="1" x14ac:dyDescent="0.25">
      <c r="A7" s="144" t="s">
        <v>34</v>
      </c>
      <c r="B7" s="135"/>
      <c r="C7" s="135"/>
      <c r="D7" s="135"/>
      <c r="E7" s="145"/>
      <c r="F7" s="100">
        <f>+F8+F9</f>
        <v>1397900</v>
      </c>
      <c r="G7" s="100">
        <f>G8+G9</f>
        <v>1853000</v>
      </c>
      <c r="H7" s="100">
        <f>+H8+H9</f>
        <v>1849300</v>
      </c>
      <c r="I7" s="97"/>
    </row>
    <row r="8" spans="1:10" ht="22.5" customHeight="1" x14ac:dyDescent="0.25">
      <c r="A8" s="132" t="s">
        <v>0</v>
      </c>
      <c r="B8" s="133"/>
      <c r="C8" s="133"/>
      <c r="D8" s="133"/>
      <c r="E8" s="138"/>
      <c r="F8" s="103">
        <v>1397900</v>
      </c>
      <c r="G8" s="103">
        <v>1853000</v>
      </c>
      <c r="H8" s="103">
        <v>1849300</v>
      </c>
    </row>
    <row r="9" spans="1:10" ht="22.5" customHeight="1" x14ac:dyDescent="0.25">
      <c r="A9" s="137" t="s">
        <v>36</v>
      </c>
      <c r="B9" s="138"/>
      <c r="C9" s="138"/>
      <c r="D9" s="138"/>
      <c r="E9" s="138"/>
      <c r="F9" s="103"/>
      <c r="G9" s="103"/>
      <c r="H9" s="103"/>
    </row>
    <row r="10" spans="1:10" ht="22.5" customHeight="1" x14ac:dyDescent="0.25">
      <c r="A10" s="99" t="s">
        <v>35</v>
      </c>
      <c r="B10" s="102"/>
      <c r="C10" s="102"/>
      <c r="D10" s="102"/>
      <c r="E10" s="102"/>
      <c r="F10" s="100">
        <f>+F11+F12</f>
        <v>1396900</v>
      </c>
      <c r="G10" s="100">
        <f>+G11+G12</f>
        <v>1853000</v>
      </c>
      <c r="H10" s="100">
        <f>+H11+H12</f>
        <v>1849300</v>
      </c>
    </row>
    <row r="11" spans="1:10" ht="22.5" customHeight="1" x14ac:dyDescent="0.25">
      <c r="A11" s="136" t="s">
        <v>1</v>
      </c>
      <c r="B11" s="133"/>
      <c r="C11" s="133"/>
      <c r="D11" s="133"/>
      <c r="E11" s="139"/>
      <c r="F11" s="103">
        <v>1276900</v>
      </c>
      <c r="G11" s="103">
        <v>1760000</v>
      </c>
      <c r="H11" s="85">
        <v>1764300</v>
      </c>
      <c r="I11" s="64"/>
      <c r="J11" s="64"/>
    </row>
    <row r="12" spans="1:10" ht="22.5" customHeight="1" x14ac:dyDescent="0.25">
      <c r="A12" s="140" t="s">
        <v>44</v>
      </c>
      <c r="B12" s="138"/>
      <c r="C12" s="138"/>
      <c r="D12" s="138"/>
      <c r="E12" s="138"/>
      <c r="F12" s="84">
        <v>120000</v>
      </c>
      <c r="G12" s="84">
        <v>93000</v>
      </c>
      <c r="H12" s="85">
        <v>85000</v>
      </c>
      <c r="I12" s="64"/>
      <c r="J12" s="64"/>
    </row>
    <row r="13" spans="1:10" ht="22.5" customHeight="1" x14ac:dyDescent="0.25">
      <c r="A13" s="134" t="s">
        <v>2</v>
      </c>
      <c r="B13" s="135"/>
      <c r="C13" s="135"/>
      <c r="D13" s="135"/>
      <c r="E13" s="135"/>
      <c r="F13" s="101">
        <f>+F7-F10</f>
        <v>1000</v>
      </c>
      <c r="G13" s="101">
        <f>+G7-G10</f>
        <v>0</v>
      </c>
      <c r="H13" s="101">
        <f>+H7-H10</f>
        <v>0</v>
      </c>
      <c r="J13" s="64"/>
    </row>
    <row r="14" spans="1:10" ht="25.5" customHeight="1" x14ac:dyDescent="0.2">
      <c r="A14" s="141"/>
      <c r="B14" s="130"/>
      <c r="C14" s="130"/>
      <c r="D14" s="130"/>
      <c r="E14" s="130"/>
      <c r="F14" s="131"/>
      <c r="G14" s="131"/>
      <c r="H14" s="131"/>
    </row>
    <row r="15" spans="1:10" ht="27.75" customHeight="1" x14ac:dyDescent="0.25">
      <c r="A15" s="77"/>
      <c r="B15" s="78"/>
      <c r="C15" s="78"/>
      <c r="D15" s="79"/>
      <c r="E15" s="80"/>
      <c r="F15" s="81" t="s">
        <v>48</v>
      </c>
      <c r="G15" s="81" t="s">
        <v>49</v>
      </c>
      <c r="H15" s="82" t="s">
        <v>50</v>
      </c>
      <c r="J15" s="64"/>
    </row>
    <row r="16" spans="1:10" ht="30.75" customHeight="1" x14ac:dyDescent="0.25">
      <c r="A16" s="121" t="s">
        <v>45</v>
      </c>
      <c r="B16" s="122"/>
      <c r="C16" s="122"/>
      <c r="D16" s="122"/>
      <c r="E16" s="123"/>
      <c r="F16" s="104"/>
      <c r="G16" s="104"/>
      <c r="H16" s="105"/>
      <c r="J16" s="64"/>
    </row>
    <row r="17" spans="1:11" ht="34.5" customHeight="1" x14ac:dyDescent="0.25">
      <c r="A17" s="124" t="s">
        <v>46</v>
      </c>
      <c r="B17" s="125"/>
      <c r="C17" s="125"/>
      <c r="D17" s="125"/>
      <c r="E17" s="126"/>
      <c r="F17" s="106">
        <v>-1000</v>
      </c>
      <c r="G17" s="106"/>
      <c r="H17" s="101"/>
      <c r="J17" s="64"/>
    </row>
    <row r="18" spans="1:11" s="69" customFormat="1" ht="25.5" customHeight="1" x14ac:dyDescent="0.25">
      <c r="A18" s="129"/>
      <c r="B18" s="130"/>
      <c r="C18" s="130"/>
      <c r="D18" s="130"/>
      <c r="E18" s="130"/>
      <c r="F18" s="131"/>
      <c r="G18" s="131"/>
      <c r="H18" s="131"/>
      <c r="J18" s="107"/>
    </row>
    <row r="19" spans="1:11" s="69" customFormat="1" ht="27.75" customHeight="1" x14ac:dyDescent="0.25">
      <c r="A19" s="77"/>
      <c r="B19" s="78"/>
      <c r="C19" s="78"/>
      <c r="D19" s="79"/>
      <c r="E19" s="80"/>
      <c r="F19" s="81" t="s">
        <v>48</v>
      </c>
      <c r="G19" s="81" t="s">
        <v>49</v>
      </c>
      <c r="H19" s="82" t="s">
        <v>50</v>
      </c>
      <c r="J19" s="107"/>
      <c r="K19" s="107"/>
    </row>
    <row r="20" spans="1:11" s="69" customFormat="1" ht="22.5" customHeight="1" x14ac:dyDescent="0.25">
      <c r="A20" s="132" t="s">
        <v>3</v>
      </c>
      <c r="B20" s="133"/>
      <c r="C20" s="133"/>
      <c r="D20" s="133"/>
      <c r="E20" s="133"/>
      <c r="F20" s="84"/>
      <c r="G20" s="84"/>
      <c r="H20" s="84"/>
      <c r="J20" s="107"/>
    </row>
    <row r="21" spans="1:11" s="69" customFormat="1" ht="33.75" customHeight="1" x14ac:dyDescent="0.25">
      <c r="A21" s="132" t="s">
        <v>4</v>
      </c>
      <c r="B21" s="133"/>
      <c r="C21" s="133"/>
      <c r="D21" s="133"/>
      <c r="E21" s="133"/>
      <c r="F21" s="84"/>
      <c r="G21" s="84"/>
      <c r="H21" s="84"/>
    </row>
    <row r="22" spans="1:11" s="69" customFormat="1" ht="22.5" customHeight="1" x14ac:dyDescent="0.25">
      <c r="A22" s="134" t="s">
        <v>5</v>
      </c>
      <c r="B22" s="135"/>
      <c r="C22" s="135"/>
      <c r="D22" s="135"/>
      <c r="E22" s="135"/>
      <c r="F22" s="100">
        <f>F20-F21</f>
        <v>0</v>
      </c>
      <c r="G22" s="100">
        <f>G20-G21</f>
        <v>0</v>
      </c>
      <c r="H22" s="100">
        <f>H20-H21</f>
        <v>0</v>
      </c>
      <c r="J22" s="108"/>
      <c r="K22" s="107"/>
    </row>
    <row r="23" spans="1:11" s="69" customFormat="1" ht="25.5" customHeight="1" x14ac:dyDescent="0.25">
      <c r="A23" s="129"/>
      <c r="B23" s="130"/>
      <c r="C23" s="130"/>
      <c r="D23" s="130"/>
      <c r="E23" s="130"/>
      <c r="F23" s="131"/>
      <c r="G23" s="131"/>
      <c r="H23" s="131"/>
    </row>
    <row r="24" spans="1:11" s="69" customFormat="1" ht="22.5" customHeight="1" x14ac:dyDescent="0.25">
      <c r="A24" s="136" t="s">
        <v>6</v>
      </c>
      <c r="B24" s="133"/>
      <c r="C24" s="133"/>
      <c r="D24" s="133"/>
      <c r="E24" s="133"/>
      <c r="F24" s="84">
        <f>IF((F13+F17+F22)&lt;&gt;0,"NESLAGANJE ZBROJA",(F13+F17+F22))</f>
        <v>0</v>
      </c>
      <c r="G24" s="84">
        <f>IF((G13+G17+G22)&lt;&gt;0,"NESLAGANJE ZBROJA",(G13+G17+G22))</f>
        <v>0</v>
      </c>
      <c r="H24" s="84">
        <f>IF((H13+H17+H22)&lt;&gt;0,"NESLAGANJE ZBROJA",(H13+H17+H22))</f>
        <v>0</v>
      </c>
    </row>
    <row r="25" spans="1:11" s="69" customFormat="1" ht="18" customHeight="1" x14ac:dyDescent="0.25">
      <c r="A25" s="86"/>
      <c r="B25" s="76"/>
      <c r="C25" s="76"/>
      <c r="D25" s="76"/>
      <c r="E25" s="76"/>
    </row>
    <row r="26" spans="1:11" ht="42" customHeight="1" x14ac:dyDescent="0.25">
      <c r="A26" s="127" t="s">
        <v>47</v>
      </c>
      <c r="B26" s="128"/>
      <c r="C26" s="128"/>
      <c r="D26" s="128"/>
      <c r="E26" s="128"/>
      <c r="F26" s="128"/>
      <c r="G26" s="128"/>
      <c r="H26" s="128"/>
    </row>
    <row r="27" spans="1:11" x14ac:dyDescent="0.2">
      <c r="E27" s="109"/>
    </row>
    <row r="31" spans="1:11" x14ac:dyDescent="0.2">
      <c r="F31" s="64"/>
      <c r="G31" s="64"/>
      <c r="H31" s="64"/>
    </row>
    <row r="32" spans="1:11" x14ac:dyDescent="0.2">
      <c r="F32" s="64"/>
      <c r="G32" s="64"/>
      <c r="H32" s="64"/>
    </row>
    <row r="33" spans="5:8" x14ac:dyDescent="0.2">
      <c r="E33" s="110"/>
      <c r="F33" s="66"/>
      <c r="G33" s="66"/>
      <c r="H33" s="66"/>
    </row>
    <row r="34" spans="5:8" x14ac:dyDescent="0.2">
      <c r="E34" s="110"/>
      <c r="F34" s="64"/>
      <c r="G34" s="64"/>
      <c r="H34" s="64"/>
    </row>
    <row r="35" spans="5:8" x14ac:dyDescent="0.2">
      <c r="E35" s="110"/>
      <c r="F35" s="64"/>
      <c r="G35" s="64"/>
      <c r="H35" s="64"/>
    </row>
    <row r="36" spans="5:8" x14ac:dyDescent="0.2">
      <c r="E36" s="110"/>
      <c r="F36" s="64"/>
      <c r="G36" s="64"/>
      <c r="H36" s="64"/>
    </row>
    <row r="37" spans="5:8" x14ac:dyDescent="0.2">
      <c r="E37" s="110"/>
      <c r="F37" s="64"/>
      <c r="G37" s="64"/>
      <c r="H37" s="64"/>
    </row>
    <row r="38" spans="5:8" x14ac:dyDescent="0.2">
      <c r="E38" s="110"/>
    </row>
    <row r="43" spans="5:8" x14ac:dyDescent="0.2">
      <c r="F43" s="64"/>
    </row>
    <row r="44" spans="5:8" x14ac:dyDescent="0.2">
      <c r="F44" s="64"/>
    </row>
    <row r="45" spans="5:8" x14ac:dyDescent="0.2">
      <c r="F45" s="64"/>
    </row>
  </sheetData>
  <mergeCells count="19"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view="pageBreakPreview" topLeftCell="A55" zoomScale="120" zoomScaleNormal="100" zoomScaleSheetLayoutView="120" workbookViewId="0">
      <selection activeCell="E67" sqref="E67:E68"/>
    </sheetView>
  </sheetViews>
  <sheetFormatPr defaultColWidth="11.42578125" defaultRowHeight="12.75" x14ac:dyDescent="0.2"/>
  <cols>
    <col min="1" max="1" width="16" style="39" customWidth="1"/>
    <col min="2" max="3" width="17.5703125" style="39" customWidth="1"/>
    <col min="4" max="4" width="17.5703125" style="70" customWidth="1"/>
    <col min="5" max="8" width="17.5703125" style="10" customWidth="1"/>
    <col min="9" max="9" width="7.85546875" style="10" customWidth="1"/>
    <col min="10" max="10" width="14.28515625" style="10" customWidth="1"/>
    <col min="11" max="11" width="7.85546875" style="10" customWidth="1"/>
    <col min="12" max="16384" width="11.42578125" style="10"/>
  </cols>
  <sheetData>
    <row r="1" spans="1:8" ht="24" customHeight="1" x14ac:dyDescent="0.2">
      <c r="A1" s="141" t="s">
        <v>65</v>
      </c>
      <c r="B1" s="141"/>
      <c r="C1" s="141"/>
      <c r="D1" s="141"/>
      <c r="E1" s="141"/>
      <c r="F1" s="141"/>
      <c r="G1" s="141"/>
      <c r="H1" s="141"/>
    </row>
    <row r="2" spans="1:8" s="1" customFormat="1" ht="13.5" thickBot="1" x14ac:dyDescent="0.25">
      <c r="A2" s="17"/>
      <c r="H2" s="18" t="s">
        <v>7</v>
      </c>
    </row>
    <row r="3" spans="1:8" s="1" customFormat="1" ht="26.25" thickBot="1" x14ac:dyDescent="0.25">
      <c r="A3" s="93" t="s">
        <v>8</v>
      </c>
      <c r="B3" s="148" t="s">
        <v>39</v>
      </c>
      <c r="C3" s="149"/>
      <c r="D3" s="149"/>
      <c r="E3" s="149"/>
      <c r="F3" s="149"/>
      <c r="G3" s="149"/>
      <c r="H3" s="150"/>
    </row>
    <row r="4" spans="1:8" s="1" customFormat="1" ht="90" thickBot="1" x14ac:dyDescent="0.25">
      <c r="A4" s="94" t="s">
        <v>9</v>
      </c>
      <c r="B4" s="19" t="s">
        <v>10</v>
      </c>
      <c r="C4" s="20" t="s">
        <v>11</v>
      </c>
      <c r="D4" s="20" t="s">
        <v>12</v>
      </c>
      <c r="E4" s="20" t="s">
        <v>13</v>
      </c>
      <c r="F4" s="20" t="s">
        <v>14</v>
      </c>
      <c r="G4" s="20" t="s">
        <v>37</v>
      </c>
      <c r="H4" s="21" t="s">
        <v>16</v>
      </c>
    </row>
    <row r="5" spans="1:8" s="1" customFormat="1" x14ac:dyDescent="0.2">
      <c r="A5" s="3">
        <v>633</v>
      </c>
      <c r="B5" s="4"/>
      <c r="C5" s="5"/>
      <c r="D5" s="6"/>
      <c r="E5" s="7">
        <v>6500</v>
      </c>
      <c r="F5" s="7"/>
      <c r="G5" s="8"/>
      <c r="H5" s="9"/>
    </row>
    <row r="6" spans="1:8" s="1" customFormat="1" x14ac:dyDescent="0.2">
      <c r="A6" s="22">
        <v>638</v>
      </c>
      <c r="B6" s="23"/>
      <c r="C6" s="24"/>
      <c r="D6" s="24"/>
      <c r="E6" s="24">
        <v>295300</v>
      </c>
      <c r="F6" s="24"/>
      <c r="G6" s="25"/>
      <c r="H6" s="26"/>
    </row>
    <row r="7" spans="1:8" s="1" customFormat="1" x14ac:dyDescent="0.2">
      <c r="A7" s="22">
        <v>652</v>
      </c>
      <c r="B7" s="23"/>
      <c r="C7" s="24"/>
      <c r="D7" s="24">
        <v>212700</v>
      </c>
      <c r="E7" s="24"/>
      <c r="F7" s="24"/>
      <c r="G7" s="25"/>
      <c r="H7" s="26"/>
    </row>
    <row r="8" spans="1:8" s="1" customFormat="1" x14ac:dyDescent="0.2">
      <c r="A8" s="22">
        <v>661</v>
      </c>
      <c r="B8" s="23"/>
      <c r="C8" s="24">
        <v>1000</v>
      </c>
      <c r="D8" s="24"/>
      <c r="E8" s="24"/>
      <c r="F8" s="24"/>
      <c r="G8" s="25"/>
      <c r="H8" s="26"/>
    </row>
    <row r="9" spans="1:8" s="1" customFormat="1" x14ac:dyDescent="0.2">
      <c r="A9" s="22">
        <v>663</v>
      </c>
      <c r="B9" s="23"/>
      <c r="C9" s="24"/>
      <c r="D9" s="24"/>
      <c r="E9" s="24"/>
      <c r="F9" s="24">
        <v>2500</v>
      </c>
      <c r="G9" s="25"/>
      <c r="H9" s="26"/>
    </row>
    <row r="10" spans="1:8" s="1" customFormat="1" x14ac:dyDescent="0.2">
      <c r="A10" s="22">
        <v>671</v>
      </c>
      <c r="B10" s="23">
        <v>869900</v>
      </c>
      <c r="C10" s="24"/>
      <c r="D10" s="24"/>
      <c r="E10" s="24"/>
      <c r="F10" s="24"/>
      <c r="G10" s="25"/>
      <c r="H10" s="26"/>
    </row>
    <row r="11" spans="1:8" s="1" customFormat="1" x14ac:dyDescent="0.2">
      <c r="A11" s="22">
        <v>683</v>
      </c>
      <c r="B11" s="23"/>
      <c r="C11" s="24">
        <v>10000</v>
      </c>
      <c r="D11" s="24"/>
      <c r="E11" s="24"/>
      <c r="F11" s="24"/>
      <c r="G11" s="25"/>
      <c r="H11" s="26"/>
    </row>
    <row r="12" spans="1:8" s="1" customFormat="1" x14ac:dyDescent="0.2">
      <c r="A12" s="22">
        <v>922</v>
      </c>
      <c r="B12" s="23"/>
      <c r="C12" s="24"/>
      <c r="D12" s="24"/>
      <c r="E12" s="24"/>
      <c r="F12" s="24"/>
      <c r="G12" s="25"/>
      <c r="H12" s="26"/>
    </row>
    <row r="13" spans="1:8" s="1" customFormat="1" ht="13.5" thickBot="1" x14ac:dyDescent="0.25">
      <c r="A13" s="28"/>
      <c r="B13" s="29"/>
      <c r="C13" s="30"/>
      <c r="D13" s="30"/>
      <c r="E13" s="30"/>
      <c r="F13" s="30"/>
      <c r="G13" s="31"/>
      <c r="H13" s="32"/>
    </row>
    <row r="14" spans="1:8" s="1" customFormat="1" ht="30" customHeight="1" thickBot="1" x14ac:dyDescent="0.25">
      <c r="A14" s="33" t="s">
        <v>17</v>
      </c>
      <c r="B14" s="34">
        <v>869900</v>
      </c>
      <c r="C14" s="35">
        <v>11000</v>
      </c>
      <c r="D14" s="36">
        <v>212700</v>
      </c>
      <c r="E14" s="35">
        <v>301800</v>
      </c>
      <c r="F14" s="36">
        <v>2500</v>
      </c>
      <c r="G14" s="35">
        <v>0</v>
      </c>
      <c r="H14" s="37">
        <v>0</v>
      </c>
    </row>
    <row r="15" spans="1:8" s="1" customFormat="1" ht="28.5" customHeight="1" thickBot="1" x14ac:dyDescent="0.25">
      <c r="A15" s="33" t="s">
        <v>40</v>
      </c>
      <c r="B15" s="151">
        <f>B14+C14+D14+E14+F14+G14+H14</f>
        <v>1397900</v>
      </c>
      <c r="C15" s="152"/>
      <c r="D15" s="152"/>
      <c r="E15" s="152"/>
      <c r="F15" s="152"/>
      <c r="G15" s="152"/>
      <c r="H15" s="153"/>
    </row>
    <row r="16" spans="1:8" ht="13.5" thickBot="1" x14ac:dyDescent="0.25">
      <c r="A16" s="14"/>
      <c r="B16" s="14"/>
      <c r="C16" s="14"/>
      <c r="D16" s="15"/>
      <c r="E16" s="38"/>
      <c r="H16" s="18"/>
    </row>
    <row r="17" spans="1:8" ht="24" customHeight="1" thickBot="1" x14ac:dyDescent="0.25">
      <c r="A17" s="95" t="s">
        <v>8</v>
      </c>
      <c r="B17" s="148" t="s">
        <v>41</v>
      </c>
      <c r="C17" s="149"/>
      <c r="D17" s="149"/>
      <c r="E17" s="149"/>
      <c r="F17" s="149"/>
      <c r="G17" s="149"/>
      <c r="H17" s="150"/>
    </row>
    <row r="18" spans="1:8" ht="90" thickBot="1" x14ac:dyDescent="0.25">
      <c r="A18" s="96" t="s">
        <v>9</v>
      </c>
      <c r="B18" s="19" t="s">
        <v>10</v>
      </c>
      <c r="C18" s="20" t="s">
        <v>11</v>
      </c>
      <c r="D18" s="20" t="s">
        <v>12</v>
      </c>
      <c r="E18" s="20" t="s">
        <v>13</v>
      </c>
      <c r="F18" s="20" t="s">
        <v>14</v>
      </c>
      <c r="G18" s="20" t="s">
        <v>37</v>
      </c>
      <c r="H18" s="21" t="s">
        <v>16</v>
      </c>
    </row>
    <row r="19" spans="1:8" x14ac:dyDescent="0.2">
      <c r="A19" s="3">
        <v>63</v>
      </c>
      <c r="B19" s="4"/>
      <c r="C19" s="5"/>
      <c r="D19" s="6"/>
      <c r="E19" s="7">
        <v>6500</v>
      </c>
      <c r="F19" s="7">
        <v>556500</v>
      </c>
      <c r="G19" s="8"/>
      <c r="H19" s="9"/>
    </row>
    <row r="20" spans="1:8" x14ac:dyDescent="0.2">
      <c r="A20" s="22">
        <v>65</v>
      </c>
      <c r="B20" s="23"/>
      <c r="C20" s="24"/>
      <c r="D20" s="24">
        <v>308300</v>
      </c>
      <c r="E20" s="24"/>
      <c r="F20" s="24"/>
      <c r="G20" s="25"/>
      <c r="H20" s="26"/>
    </row>
    <row r="21" spans="1:8" x14ac:dyDescent="0.2">
      <c r="A21" s="22">
        <v>66</v>
      </c>
      <c r="B21" s="23"/>
      <c r="C21" s="24">
        <v>1000</v>
      </c>
      <c r="D21" s="24"/>
      <c r="E21" s="24"/>
      <c r="F21" s="24">
        <v>2500</v>
      </c>
      <c r="G21" s="25"/>
      <c r="H21" s="26"/>
    </row>
    <row r="22" spans="1:8" x14ac:dyDescent="0.2">
      <c r="A22" s="22">
        <v>67</v>
      </c>
      <c r="B22" s="23">
        <v>968200</v>
      </c>
      <c r="C22" s="24"/>
      <c r="D22" s="24"/>
      <c r="E22" s="24"/>
      <c r="F22" s="24"/>
      <c r="G22" s="25"/>
      <c r="H22" s="26"/>
    </row>
    <row r="23" spans="1:8" x14ac:dyDescent="0.2">
      <c r="A23" s="22">
        <v>68</v>
      </c>
      <c r="B23" s="23"/>
      <c r="C23" s="24">
        <v>10000</v>
      </c>
      <c r="D23" s="24"/>
      <c r="E23" s="24"/>
      <c r="F23" s="24"/>
      <c r="G23" s="25"/>
      <c r="H23" s="26"/>
    </row>
    <row r="24" spans="1:8" x14ac:dyDescent="0.2">
      <c r="A24" s="22">
        <v>92</v>
      </c>
      <c r="B24" s="23"/>
      <c r="C24" s="24"/>
      <c r="D24" s="24"/>
      <c r="E24" s="24"/>
      <c r="F24" s="24"/>
      <c r="G24" s="25"/>
      <c r="H24" s="26"/>
    </row>
    <row r="25" spans="1:8" x14ac:dyDescent="0.2">
      <c r="A25" s="22"/>
      <c r="B25" s="23"/>
      <c r="C25" s="24"/>
      <c r="D25" s="24"/>
      <c r="E25" s="24"/>
      <c r="F25" s="24"/>
      <c r="G25" s="25"/>
      <c r="H25" s="26"/>
    </row>
    <row r="26" spans="1:8" ht="13.5" thickBot="1" x14ac:dyDescent="0.25">
      <c r="A26" s="27"/>
      <c r="B26" s="23"/>
      <c r="C26" s="24"/>
      <c r="D26" s="24"/>
      <c r="E26" s="24"/>
      <c r="F26" s="24"/>
      <c r="G26" s="25"/>
      <c r="H26" s="26"/>
    </row>
    <row r="27" spans="1:8" s="1" customFormat="1" ht="30" customHeight="1" thickBot="1" x14ac:dyDescent="0.25">
      <c r="A27" s="33" t="s">
        <v>17</v>
      </c>
      <c r="B27" s="34">
        <v>968200</v>
      </c>
      <c r="C27" s="35">
        <v>11000</v>
      </c>
      <c r="D27" s="36">
        <v>308300</v>
      </c>
      <c r="E27" s="35">
        <v>6500</v>
      </c>
      <c r="F27" s="36">
        <v>559000</v>
      </c>
      <c r="G27" s="35">
        <v>0</v>
      </c>
      <c r="H27" s="37">
        <v>0</v>
      </c>
    </row>
    <row r="28" spans="1:8" s="1" customFormat="1" ht="28.5" customHeight="1" thickBot="1" x14ac:dyDescent="0.25">
      <c r="A28" s="33" t="s">
        <v>43</v>
      </c>
      <c r="B28" s="151">
        <f>B27+C27+D27+E27+F27+G27+H27</f>
        <v>1853000</v>
      </c>
      <c r="C28" s="152"/>
      <c r="D28" s="152"/>
      <c r="E28" s="152"/>
      <c r="F28" s="152"/>
      <c r="G28" s="152"/>
      <c r="H28" s="153"/>
    </row>
    <row r="29" spans="1:8" ht="13.5" thickBot="1" x14ac:dyDescent="0.25">
      <c r="D29" s="40"/>
      <c r="E29" s="41"/>
    </row>
    <row r="30" spans="1:8" ht="26.25" thickBot="1" x14ac:dyDescent="0.25">
      <c r="A30" s="95" t="s">
        <v>8</v>
      </c>
      <c r="B30" s="148" t="s">
        <v>51</v>
      </c>
      <c r="C30" s="149"/>
      <c r="D30" s="149"/>
      <c r="E30" s="149"/>
      <c r="F30" s="149"/>
      <c r="G30" s="149"/>
      <c r="H30" s="150"/>
    </row>
    <row r="31" spans="1:8" ht="90" thickBot="1" x14ac:dyDescent="0.25">
      <c r="A31" s="96" t="s">
        <v>9</v>
      </c>
      <c r="B31" s="19" t="s">
        <v>10</v>
      </c>
      <c r="C31" s="20" t="s">
        <v>11</v>
      </c>
      <c r="D31" s="20" t="s">
        <v>12</v>
      </c>
      <c r="E31" s="20" t="s">
        <v>13</v>
      </c>
      <c r="F31" s="20" t="s">
        <v>14</v>
      </c>
      <c r="G31" s="20" t="s">
        <v>37</v>
      </c>
      <c r="H31" s="21" t="s">
        <v>16</v>
      </c>
    </row>
    <row r="32" spans="1:8" x14ac:dyDescent="0.2">
      <c r="A32" s="3">
        <v>63</v>
      </c>
      <c r="B32" s="4"/>
      <c r="C32" s="5"/>
      <c r="D32" s="6"/>
      <c r="E32" s="7">
        <v>564400</v>
      </c>
      <c r="F32" s="7"/>
      <c r="G32" s="8"/>
      <c r="H32" s="9"/>
    </row>
    <row r="33" spans="1:8" x14ac:dyDescent="0.2">
      <c r="A33" s="22">
        <v>65</v>
      </c>
      <c r="B33" s="23"/>
      <c r="C33" s="24"/>
      <c r="D33" s="24">
        <v>304400</v>
      </c>
      <c r="E33" s="24"/>
      <c r="F33" s="24"/>
      <c r="G33" s="25"/>
      <c r="H33" s="26"/>
    </row>
    <row r="34" spans="1:8" x14ac:dyDescent="0.2">
      <c r="A34" s="22">
        <v>66</v>
      </c>
      <c r="B34" s="23"/>
      <c r="C34" s="24">
        <v>1000</v>
      </c>
      <c r="D34" s="24"/>
      <c r="E34" s="24"/>
      <c r="F34" s="24">
        <v>2500</v>
      </c>
      <c r="G34" s="25"/>
      <c r="H34" s="26"/>
    </row>
    <row r="35" spans="1:8" x14ac:dyDescent="0.2">
      <c r="A35" s="22">
        <v>67</v>
      </c>
      <c r="B35" s="23">
        <v>967000</v>
      </c>
      <c r="C35" s="24"/>
      <c r="D35" s="24"/>
      <c r="E35" s="24"/>
      <c r="F35" s="24"/>
      <c r="G35" s="25"/>
      <c r="H35" s="26"/>
    </row>
    <row r="36" spans="1:8" x14ac:dyDescent="0.2">
      <c r="A36" s="22">
        <v>68</v>
      </c>
      <c r="B36" s="23"/>
      <c r="C36" s="24">
        <v>10000</v>
      </c>
      <c r="D36" s="24"/>
      <c r="E36" s="24"/>
      <c r="F36" s="24"/>
      <c r="G36" s="25"/>
      <c r="H36" s="26"/>
    </row>
    <row r="37" spans="1:8" ht="13.5" customHeight="1" x14ac:dyDescent="0.2">
      <c r="A37" s="22"/>
      <c r="B37" s="23"/>
      <c r="C37" s="24"/>
      <c r="D37" s="24"/>
      <c r="E37" s="24"/>
      <c r="F37" s="24"/>
      <c r="G37" s="25"/>
      <c r="H37" s="26"/>
    </row>
    <row r="38" spans="1:8" ht="13.5" customHeight="1" x14ac:dyDescent="0.2">
      <c r="A38" s="22"/>
      <c r="B38" s="23"/>
      <c r="C38" s="24"/>
      <c r="D38" s="24"/>
      <c r="E38" s="24"/>
      <c r="F38" s="24"/>
      <c r="G38" s="25"/>
      <c r="H38" s="26"/>
    </row>
    <row r="39" spans="1:8" ht="13.5" customHeight="1" thickBot="1" x14ac:dyDescent="0.25">
      <c r="A39" s="27"/>
      <c r="B39" s="23"/>
      <c r="C39" s="24"/>
      <c r="D39" s="24"/>
      <c r="E39" s="24"/>
      <c r="F39" s="24"/>
      <c r="G39" s="25"/>
      <c r="H39" s="26"/>
    </row>
    <row r="40" spans="1:8" s="1" customFormat="1" ht="30" customHeight="1" thickBot="1" x14ac:dyDescent="0.25">
      <c r="A40" s="33" t="s">
        <v>17</v>
      </c>
      <c r="B40" s="34">
        <v>967000</v>
      </c>
      <c r="C40" s="35">
        <v>11000</v>
      </c>
      <c r="D40" s="36">
        <v>304400</v>
      </c>
      <c r="E40" s="35">
        <v>564400</v>
      </c>
      <c r="F40" s="36">
        <v>2500</v>
      </c>
      <c r="G40" s="35">
        <v>0</v>
      </c>
      <c r="H40" s="37">
        <v>0</v>
      </c>
    </row>
    <row r="41" spans="1:8" s="1" customFormat="1" ht="28.5" customHeight="1" thickBot="1" x14ac:dyDescent="0.25">
      <c r="A41" s="33" t="s">
        <v>52</v>
      </c>
      <c r="B41" s="151">
        <f>B40+C40+D40+E40+F40+G40+H40</f>
        <v>1849300</v>
      </c>
      <c r="C41" s="152"/>
      <c r="D41" s="152"/>
      <c r="E41" s="152"/>
      <c r="F41" s="152"/>
      <c r="G41" s="152"/>
      <c r="H41" s="153"/>
    </row>
    <row r="42" spans="1:8" ht="13.5" customHeight="1" x14ac:dyDescent="0.2">
      <c r="C42" s="42"/>
      <c r="D42" s="40"/>
      <c r="E42" s="43"/>
    </row>
    <row r="43" spans="1:8" ht="13.5" customHeight="1" x14ac:dyDescent="0.2">
      <c r="C43" s="42"/>
      <c r="D43" s="44"/>
      <c r="E43" s="45"/>
    </row>
    <row r="44" spans="1:8" ht="13.5" customHeight="1" x14ac:dyDescent="0.2">
      <c r="D44" s="46"/>
      <c r="E44" s="47"/>
    </row>
    <row r="45" spans="1:8" ht="13.5" customHeight="1" x14ac:dyDescent="0.2">
      <c r="D45" s="48"/>
      <c r="E45" s="49"/>
    </row>
    <row r="46" spans="1:8" ht="13.5" customHeight="1" x14ac:dyDescent="0.2">
      <c r="D46" s="40"/>
      <c r="E46" s="41"/>
    </row>
    <row r="47" spans="1:8" ht="28.5" customHeight="1" x14ac:dyDescent="0.2">
      <c r="C47" s="42"/>
      <c r="D47" s="40"/>
      <c r="E47" s="50"/>
    </row>
    <row r="48" spans="1:8" ht="13.5" customHeight="1" x14ac:dyDescent="0.2">
      <c r="C48" s="42"/>
      <c r="D48" s="40"/>
      <c r="E48" s="45"/>
    </row>
    <row r="49" spans="2:5" ht="13.5" customHeight="1" x14ac:dyDescent="0.2">
      <c r="D49" s="40"/>
      <c r="E49" s="41"/>
    </row>
    <row r="50" spans="2:5" ht="13.5" customHeight="1" x14ac:dyDescent="0.2">
      <c r="D50" s="40"/>
      <c r="E50" s="49"/>
    </row>
    <row r="51" spans="2:5" ht="13.5" customHeight="1" x14ac:dyDescent="0.2">
      <c r="D51" s="40"/>
      <c r="E51" s="41"/>
    </row>
    <row r="52" spans="2:5" ht="22.5" customHeight="1" x14ac:dyDescent="0.2">
      <c r="D52" s="40"/>
      <c r="E52" s="51"/>
    </row>
    <row r="53" spans="2:5" ht="13.5" customHeight="1" x14ac:dyDescent="0.2">
      <c r="D53" s="46"/>
      <c r="E53" s="47"/>
    </row>
    <row r="54" spans="2:5" ht="13.5" customHeight="1" x14ac:dyDescent="0.2">
      <c r="B54" s="42"/>
      <c r="D54" s="46"/>
      <c r="E54" s="52"/>
    </row>
    <row r="55" spans="2:5" ht="13.5" customHeight="1" x14ac:dyDescent="0.2">
      <c r="C55" s="42"/>
      <c r="D55" s="46"/>
      <c r="E55" s="53"/>
    </row>
    <row r="56" spans="2:5" ht="13.5" customHeight="1" x14ac:dyDescent="0.2">
      <c r="C56" s="42"/>
      <c r="D56" s="48"/>
      <c r="E56" s="45"/>
    </row>
    <row r="57" spans="2:5" ht="13.5" customHeight="1" x14ac:dyDescent="0.2">
      <c r="D57" s="40"/>
      <c r="E57" s="41"/>
    </row>
    <row r="58" spans="2:5" ht="13.5" customHeight="1" x14ac:dyDescent="0.2">
      <c r="B58" s="42"/>
      <c r="D58" s="40"/>
      <c r="E58" s="43"/>
    </row>
    <row r="59" spans="2:5" ht="13.5" customHeight="1" x14ac:dyDescent="0.2">
      <c r="C59" s="42"/>
      <c r="D59" s="40"/>
      <c r="E59" s="52"/>
    </row>
    <row r="60" spans="2:5" ht="13.5" customHeight="1" x14ac:dyDescent="0.2">
      <c r="C60" s="42"/>
      <c r="D60" s="48"/>
      <c r="E60" s="45"/>
    </row>
    <row r="61" spans="2:5" ht="13.5" customHeight="1" x14ac:dyDescent="0.2">
      <c r="D61" s="46"/>
      <c r="E61" s="41"/>
    </row>
    <row r="62" spans="2:5" ht="13.5" customHeight="1" x14ac:dyDescent="0.2">
      <c r="C62" s="42"/>
      <c r="D62" s="46"/>
      <c r="E62" s="52"/>
    </row>
    <row r="63" spans="2:5" ht="22.5" customHeight="1" x14ac:dyDescent="0.2">
      <c r="D63" s="48"/>
      <c r="E63" s="51"/>
    </row>
    <row r="64" spans="2:5" ht="13.5" customHeight="1" x14ac:dyDescent="0.2">
      <c r="D64" s="40"/>
      <c r="E64" s="41"/>
    </row>
    <row r="65" spans="1:5" ht="13.5" customHeight="1" x14ac:dyDescent="0.2">
      <c r="D65" s="48"/>
      <c r="E65" s="45"/>
    </row>
    <row r="66" spans="1:5" ht="13.5" customHeight="1" x14ac:dyDescent="0.2">
      <c r="D66" s="40"/>
      <c r="E66" s="41"/>
    </row>
    <row r="67" spans="1:5" ht="13.5" customHeight="1" x14ac:dyDescent="0.2">
      <c r="D67" s="40"/>
      <c r="E67" s="41"/>
    </row>
    <row r="68" spans="1:5" ht="13.5" customHeight="1" x14ac:dyDescent="0.2">
      <c r="A68" s="42"/>
      <c r="D68" s="54"/>
      <c r="E68" s="52"/>
    </row>
    <row r="69" spans="1:5" ht="13.5" customHeight="1" x14ac:dyDescent="0.2">
      <c r="B69" s="42"/>
      <c r="C69" s="42"/>
      <c r="D69" s="55"/>
      <c r="E69" s="52"/>
    </row>
    <row r="70" spans="1:5" ht="13.5" customHeight="1" x14ac:dyDescent="0.2">
      <c r="B70" s="42"/>
      <c r="C70" s="42"/>
      <c r="D70" s="55"/>
      <c r="E70" s="43"/>
    </row>
    <row r="71" spans="1:5" ht="13.5" customHeight="1" x14ac:dyDescent="0.2">
      <c r="B71" s="42"/>
      <c r="C71" s="42"/>
      <c r="D71" s="48"/>
      <c r="E71" s="49"/>
    </row>
    <row r="72" spans="1:5" x14ac:dyDescent="0.2">
      <c r="D72" s="40"/>
      <c r="E72" s="41"/>
    </row>
    <row r="73" spans="1:5" x14ac:dyDescent="0.2">
      <c r="B73" s="42"/>
      <c r="D73" s="40"/>
      <c r="E73" s="52"/>
    </row>
    <row r="74" spans="1:5" x14ac:dyDescent="0.2">
      <c r="C74" s="42"/>
      <c r="D74" s="40"/>
      <c r="E74" s="43"/>
    </row>
    <row r="75" spans="1:5" x14ac:dyDescent="0.2">
      <c r="C75" s="42"/>
      <c r="D75" s="48"/>
      <c r="E75" s="45"/>
    </row>
    <row r="76" spans="1:5" x14ac:dyDescent="0.2">
      <c r="D76" s="40"/>
      <c r="E76" s="41"/>
    </row>
    <row r="77" spans="1:5" x14ac:dyDescent="0.2">
      <c r="D77" s="40"/>
      <c r="E77" s="41"/>
    </row>
    <row r="78" spans="1:5" x14ac:dyDescent="0.2">
      <c r="D78" s="56"/>
      <c r="E78" s="57"/>
    </row>
    <row r="79" spans="1:5" x14ac:dyDescent="0.2">
      <c r="D79" s="40"/>
      <c r="E79" s="41"/>
    </row>
    <row r="80" spans="1:5" x14ac:dyDescent="0.2">
      <c r="D80" s="40"/>
      <c r="E80" s="41"/>
    </row>
    <row r="81" spans="1:5" x14ac:dyDescent="0.2">
      <c r="D81" s="40"/>
      <c r="E81" s="41"/>
    </row>
    <row r="82" spans="1:5" x14ac:dyDescent="0.2">
      <c r="D82" s="48"/>
      <c r="E82" s="45"/>
    </row>
    <row r="83" spans="1:5" x14ac:dyDescent="0.2">
      <c r="D83" s="40"/>
      <c r="E83" s="41"/>
    </row>
    <row r="84" spans="1:5" x14ac:dyDescent="0.2">
      <c r="D84" s="48"/>
      <c r="E84" s="45"/>
    </row>
    <row r="85" spans="1:5" x14ac:dyDescent="0.2">
      <c r="D85" s="40"/>
      <c r="E85" s="41"/>
    </row>
    <row r="86" spans="1:5" x14ac:dyDescent="0.2">
      <c r="D86" s="40"/>
      <c r="E86" s="41"/>
    </row>
    <row r="87" spans="1:5" x14ac:dyDescent="0.2">
      <c r="D87" s="40"/>
      <c r="E87" s="41"/>
    </row>
    <row r="88" spans="1:5" x14ac:dyDescent="0.2">
      <c r="D88" s="40"/>
      <c r="E88" s="41"/>
    </row>
    <row r="89" spans="1:5" ht="28.5" customHeight="1" x14ac:dyDescent="0.2">
      <c r="A89" s="58"/>
      <c r="B89" s="58"/>
      <c r="C89" s="58"/>
      <c r="D89" s="59"/>
      <c r="E89" s="60"/>
    </row>
    <row r="90" spans="1:5" x14ac:dyDescent="0.2">
      <c r="C90" s="42"/>
      <c r="D90" s="40"/>
      <c r="E90" s="43"/>
    </row>
    <row r="91" spans="1:5" x14ac:dyDescent="0.2">
      <c r="D91" s="61"/>
      <c r="E91" s="62"/>
    </row>
    <row r="92" spans="1:5" x14ac:dyDescent="0.2">
      <c r="D92" s="40"/>
      <c r="E92" s="41"/>
    </row>
    <row r="93" spans="1:5" x14ac:dyDescent="0.2">
      <c r="D93" s="56"/>
      <c r="E93" s="57"/>
    </row>
    <row r="94" spans="1:5" x14ac:dyDescent="0.2">
      <c r="D94" s="56"/>
      <c r="E94" s="57"/>
    </row>
    <row r="95" spans="1:5" x14ac:dyDescent="0.2">
      <c r="D95" s="40"/>
      <c r="E95" s="41"/>
    </row>
    <row r="96" spans="1:5" x14ac:dyDescent="0.2">
      <c r="D96" s="48"/>
      <c r="E96" s="45"/>
    </row>
    <row r="97" spans="3:5" x14ac:dyDescent="0.2">
      <c r="D97" s="40"/>
      <c r="E97" s="41"/>
    </row>
    <row r="98" spans="3:5" x14ac:dyDescent="0.2">
      <c r="D98" s="40"/>
      <c r="E98" s="41"/>
    </row>
    <row r="99" spans="3:5" x14ac:dyDescent="0.2">
      <c r="D99" s="48"/>
      <c r="E99" s="45"/>
    </row>
    <row r="100" spans="3:5" x14ac:dyDescent="0.2">
      <c r="D100" s="40"/>
      <c r="E100" s="41"/>
    </row>
    <row r="101" spans="3:5" x14ac:dyDescent="0.2">
      <c r="D101" s="56"/>
      <c r="E101" s="57"/>
    </row>
    <row r="102" spans="3:5" x14ac:dyDescent="0.2">
      <c r="D102" s="48"/>
      <c r="E102" s="62"/>
    </row>
    <row r="103" spans="3:5" x14ac:dyDescent="0.2">
      <c r="D103" s="46"/>
      <c r="E103" s="57"/>
    </row>
    <row r="104" spans="3:5" x14ac:dyDescent="0.2">
      <c r="D104" s="48"/>
      <c r="E104" s="45"/>
    </row>
    <row r="105" spans="3:5" x14ac:dyDescent="0.2">
      <c r="D105" s="40"/>
      <c r="E105" s="41"/>
    </row>
    <row r="106" spans="3:5" x14ac:dyDescent="0.2">
      <c r="C106" s="42"/>
      <c r="D106" s="40"/>
      <c r="E106" s="43"/>
    </row>
    <row r="107" spans="3:5" x14ac:dyDescent="0.2">
      <c r="D107" s="46"/>
      <c r="E107" s="45"/>
    </row>
    <row r="108" spans="3:5" x14ac:dyDescent="0.2">
      <c r="D108" s="46"/>
      <c r="E108" s="57"/>
    </row>
    <row r="109" spans="3:5" x14ac:dyDescent="0.2">
      <c r="C109" s="42"/>
      <c r="D109" s="46"/>
      <c r="E109" s="63"/>
    </row>
    <row r="110" spans="3:5" x14ac:dyDescent="0.2">
      <c r="C110" s="42"/>
      <c r="D110" s="48"/>
      <c r="E110" s="49"/>
    </row>
    <row r="111" spans="3:5" x14ac:dyDescent="0.2">
      <c r="D111" s="40"/>
      <c r="E111" s="41"/>
    </row>
    <row r="112" spans="3:5" x14ac:dyDescent="0.2">
      <c r="D112" s="61"/>
      <c r="E112" s="64"/>
    </row>
    <row r="113" spans="1:5" ht="11.25" customHeight="1" x14ac:dyDescent="0.2">
      <c r="D113" s="56"/>
      <c r="E113" s="57"/>
    </row>
    <row r="114" spans="1:5" ht="24" customHeight="1" x14ac:dyDescent="0.2">
      <c r="B114" s="42"/>
      <c r="D114" s="56"/>
      <c r="E114" s="65"/>
    </row>
    <row r="115" spans="1:5" ht="15" customHeight="1" x14ac:dyDescent="0.2">
      <c r="C115" s="42"/>
      <c r="D115" s="56"/>
      <c r="E115" s="65"/>
    </row>
    <row r="116" spans="1:5" ht="11.25" customHeight="1" x14ac:dyDescent="0.2">
      <c r="D116" s="61"/>
      <c r="E116" s="62"/>
    </row>
    <row r="117" spans="1:5" x14ac:dyDescent="0.2">
      <c r="D117" s="56"/>
      <c r="E117" s="57"/>
    </row>
    <row r="118" spans="1:5" ht="13.5" customHeight="1" x14ac:dyDescent="0.2">
      <c r="B118" s="42"/>
      <c r="D118" s="56"/>
      <c r="E118" s="66"/>
    </row>
    <row r="119" spans="1:5" ht="12.75" customHeight="1" x14ac:dyDescent="0.2">
      <c r="C119" s="42"/>
      <c r="D119" s="56"/>
      <c r="E119" s="43"/>
    </row>
    <row r="120" spans="1:5" ht="12.75" customHeight="1" x14ac:dyDescent="0.2">
      <c r="C120" s="42"/>
      <c r="D120" s="48"/>
      <c r="E120" s="49"/>
    </row>
    <row r="121" spans="1:5" x14ac:dyDescent="0.2">
      <c r="D121" s="40"/>
      <c r="E121" s="41"/>
    </row>
    <row r="122" spans="1:5" x14ac:dyDescent="0.2">
      <c r="C122" s="42"/>
      <c r="D122" s="40"/>
      <c r="E122" s="63"/>
    </row>
    <row r="123" spans="1:5" x14ac:dyDescent="0.2">
      <c r="D123" s="61"/>
      <c r="E123" s="62"/>
    </row>
    <row r="124" spans="1:5" x14ac:dyDescent="0.2">
      <c r="D124" s="56"/>
      <c r="E124" s="57"/>
    </row>
    <row r="125" spans="1:5" x14ac:dyDescent="0.2">
      <c r="D125" s="40"/>
      <c r="E125" s="41"/>
    </row>
    <row r="126" spans="1:5" ht="19.5" customHeight="1" x14ac:dyDescent="0.2">
      <c r="A126" s="67"/>
      <c r="B126" s="14"/>
      <c r="C126" s="14"/>
      <c r="D126" s="14"/>
      <c r="E126" s="52"/>
    </row>
    <row r="127" spans="1:5" ht="15" customHeight="1" x14ac:dyDescent="0.2">
      <c r="A127" s="42"/>
      <c r="D127" s="54"/>
      <c r="E127" s="52"/>
    </row>
    <row r="128" spans="1:5" x14ac:dyDescent="0.2">
      <c r="A128" s="42"/>
      <c r="B128" s="42"/>
      <c r="D128" s="54"/>
      <c r="E128" s="43"/>
    </row>
    <row r="129" spans="1:5" x14ac:dyDescent="0.2">
      <c r="C129" s="42"/>
      <c r="D129" s="40"/>
      <c r="E129" s="52"/>
    </row>
    <row r="130" spans="1:5" x14ac:dyDescent="0.2">
      <c r="D130" s="44"/>
      <c r="E130" s="45"/>
    </row>
    <row r="131" spans="1:5" x14ac:dyDescent="0.2">
      <c r="B131" s="42"/>
      <c r="D131" s="40"/>
      <c r="E131" s="43"/>
    </row>
    <row r="132" spans="1:5" x14ac:dyDescent="0.2">
      <c r="C132" s="42"/>
      <c r="D132" s="40"/>
      <c r="E132" s="43"/>
    </row>
    <row r="133" spans="1:5" x14ac:dyDescent="0.2">
      <c r="D133" s="48"/>
      <c r="E133" s="49"/>
    </row>
    <row r="134" spans="1:5" ht="22.5" customHeight="1" x14ac:dyDescent="0.2">
      <c r="C134" s="42"/>
      <c r="D134" s="40"/>
      <c r="E134" s="50"/>
    </row>
    <row r="135" spans="1:5" x14ac:dyDescent="0.2">
      <c r="D135" s="40"/>
      <c r="E135" s="49"/>
    </row>
    <row r="136" spans="1:5" x14ac:dyDescent="0.2">
      <c r="B136" s="42"/>
      <c r="D136" s="46"/>
      <c r="E136" s="52"/>
    </row>
    <row r="137" spans="1:5" x14ac:dyDescent="0.2">
      <c r="C137" s="42"/>
      <c r="D137" s="46"/>
      <c r="E137" s="53"/>
    </row>
    <row r="138" spans="1:5" x14ac:dyDescent="0.2">
      <c r="D138" s="48"/>
      <c r="E138" s="45"/>
    </row>
    <row r="139" spans="1:5" ht="13.5" customHeight="1" x14ac:dyDescent="0.2">
      <c r="A139" s="42"/>
      <c r="D139" s="54"/>
      <c r="E139" s="52"/>
    </row>
    <row r="140" spans="1:5" ht="13.5" customHeight="1" x14ac:dyDescent="0.2">
      <c r="B140" s="42"/>
      <c r="D140" s="40"/>
      <c r="E140" s="52"/>
    </row>
    <row r="141" spans="1:5" ht="13.5" customHeight="1" x14ac:dyDescent="0.2">
      <c r="C141" s="42"/>
      <c r="D141" s="40"/>
      <c r="E141" s="43"/>
    </row>
    <row r="142" spans="1:5" x14ac:dyDescent="0.2">
      <c r="C142" s="42"/>
      <c r="D142" s="48"/>
      <c r="E142" s="45"/>
    </row>
    <row r="143" spans="1:5" x14ac:dyDescent="0.2">
      <c r="C143" s="42"/>
      <c r="D143" s="40"/>
      <c r="E143" s="43"/>
    </row>
    <row r="144" spans="1:5" x14ac:dyDescent="0.2">
      <c r="D144" s="61"/>
      <c r="E144" s="62"/>
    </row>
    <row r="145" spans="1:5" x14ac:dyDescent="0.2">
      <c r="C145" s="42"/>
      <c r="D145" s="46"/>
      <c r="E145" s="63"/>
    </row>
    <row r="146" spans="1:5" x14ac:dyDescent="0.2">
      <c r="C146" s="42"/>
      <c r="D146" s="48"/>
      <c r="E146" s="49"/>
    </row>
    <row r="147" spans="1:5" x14ac:dyDescent="0.2">
      <c r="D147" s="61"/>
      <c r="E147" s="68"/>
    </row>
    <row r="148" spans="1:5" x14ac:dyDescent="0.2">
      <c r="B148" s="42"/>
      <c r="D148" s="56"/>
      <c r="E148" s="66"/>
    </row>
    <row r="149" spans="1:5" x14ac:dyDescent="0.2">
      <c r="C149" s="42"/>
      <c r="D149" s="56"/>
      <c r="E149" s="43"/>
    </row>
    <row r="150" spans="1:5" x14ac:dyDescent="0.2">
      <c r="C150" s="42"/>
      <c r="D150" s="48"/>
      <c r="E150" s="49"/>
    </row>
    <row r="151" spans="1:5" x14ac:dyDescent="0.2">
      <c r="C151" s="42"/>
      <c r="D151" s="48"/>
      <c r="E151" s="49"/>
    </row>
    <row r="152" spans="1:5" x14ac:dyDescent="0.2">
      <c r="D152" s="40"/>
      <c r="E152" s="41"/>
    </row>
    <row r="153" spans="1:5" s="69" customFormat="1" ht="18" customHeight="1" x14ac:dyDescent="0.25">
      <c r="A153" s="146"/>
      <c r="B153" s="147"/>
      <c r="C153" s="147"/>
      <c r="D153" s="147"/>
      <c r="E153" s="147"/>
    </row>
    <row r="154" spans="1:5" ht="28.5" customHeight="1" x14ac:dyDescent="0.2">
      <c r="A154" s="58"/>
      <c r="B154" s="58"/>
      <c r="C154" s="58"/>
      <c r="D154" s="59"/>
      <c r="E154" s="60"/>
    </row>
    <row r="156" spans="1:5" ht="15.75" x14ac:dyDescent="0.2">
      <c r="A156" s="71"/>
      <c r="B156" s="42"/>
      <c r="C156" s="42"/>
      <c r="D156" s="72"/>
      <c r="E156" s="13"/>
    </row>
    <row r="157" spans="1:5" x14ac:dyDescent="0.2">
      <c r="A157" s="42"/>
      <c r="B157" s="42"/>
      <c r="C157" s="42"/>
      <c r="D157" s="72"/>
      <c r="E157" s="13"/>
    </row>
    <row r="158" spans="1:5" ht="17.25" customHeight="1" x14ac:dyDescent="0.2">
      <c r="A158" s="42"/>
      <c r="B158" s="42"/>
      <c r="C158" s="42"/>
      <c r="D158" s="72"/>
      <c r="E158" s="13"/>
    </row>
    <row r="159" spans="1:5" ht="13.5" customHeight="1" x14ac:dyDescent="0.2">
      <c r="A159" s="42"/>
      <c r="B159" s="42"/>
      <c r="C159" s="42"/>
      <c r="D159" s="72"/>
      <c r="E159" s="13"/>
    </row>
    <row r="160" spans="1:5" x14ac:dyDescent="0.2">
      <c r="A160" s="42"/>
      <c r="B160" s="42"/>
      <c r="C160" s="42"/>
      <c r="D160" s="72"/>
      <c r="E160" s="13"/>
    </row>
    <row r="161" spans="1:5" x14ac:dyDescent="0.2">
      <c r="A161" s="42"/>
      <c r="B161" s="42"/>
      <c r="C161" s="42"/>
    </row>
    <row r="162" spans="1:5" x14ac:dyDescent="0.2">
      <c r="A162" s="42"/>
      <c r="B162" s="42"/>
      <c r="C162" s="42"/>
      <c r="D162" s="72"/>
      <c r="E162" s="13"/>
    </row>
    <row r="163" spans="1:5" x14ac:dyDescent="0.2">
      <c r="A163" s="42"/>
      <c r="B163" s="42"/>
      <c r="C163" s="42"/>
      <c r="D163" s="72"/>
      <c r="E163" s="73"/>
    </row>
    <row r="164" spans="1:5" x14ac:dyDescent="0.2">
      <c r="A164" s="42"/>
      <c r="B164" s="42"/>
      <c r="C164" s="42"/>
      <c r="D164" s="72"/>
      <c r="E164" s="13"/>
    </row>
    <row r="165" spans="1:5" ht="22.5" customHeight="1" x14ac:dyDescent="0.2">
      <c r="A165" s="42"/>
      <c r="B165" s="42"/>
      <c r="C165" s="42"/>
      <c r="D165" s="72"/>
      <c r="E165" s="50"/>
    </row>
    <row r="166" spans="1:5" ht="22.5" customHeight="1" x14ac:dyDescent="0.2">
      <c r="D166" s="48"/>
      <c r="E166" s="51"/>
    </row>
  </sheetData>
  <mergeCells count="8">
    <mergeCell ref="A153:E153"/>
    <mergeCell ref="B3:H3"/>
    <mergeCell ref="B41:H41"/>
    <mergeCell ref="A1:H1"/>
    <mergeCell ref="B15:H15"/>
    <mergeCell ref="B17:H17"/>
    <mergeCell ref="B28:H28"/>
    <mergeCell ref="B30:H30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7" max="9" man="1"/>
    <brk id="1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zoomScaleNormal="100" workbookViewId="0">
      <selection activeCell="B40" sqref="B40"/>
    </sheetView>
  </sheetViews>
  <sheetFormatPr defaultColWidth="11.42578125" defaultRowHeight="12.75" x14ac:dyDescent="0.2"/>
  <cols>
    <col min="1" max="1" width="11.42578125" style="89" bestFit="1" customWidth="1"/>
    <col min="2" max="2" width="34.42578125" style="91" customWidth="1"/>
    <col min="3" max="3" width="14.28515625" style="2" customWidth="1"/>
    <col min="4" max="4" width="11.42578125" style="2" bestFit="1" customWidth="1"/>
    <col min="5" max="5" width="12.42578125" style="2" bestFit="1" customWidth="1"/>
    <col min="6" max="6" width="11" style="2" customWidth="1"/>
    <col min="7" max="8" width="7.5703125" style="2" bestFit="1" customWidth="1"/>
    <col min="9" max="9" width="14.28515625" style="2" customWidth="1"/>
    <col min="10" max="10" width="10" style="2" bestFit="1" customWidth="1"/>
    <col min="11" max="12" width="12.28515625" style="2" bestFit="1" customWidth="1"/>
    <col min="13" max="16384" width="11.42578125" style="10"/>
  </cols>
  <sheetData>
    <row r="1" spans="1:12" ht="24" customHeight="1" x14ac:dyDescent="0.2">
      <c r="A1" s="154" t="s">
        <v>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s="13" customFormat="1" ht="67.5" x14ac:dyDescent="0.2">
      <c r="A2" s="11" t="s">
        <v>66</v>
      </c>
      <c r="B2" s="11" t="s">
        <v>56</v>
      </c>
      <c r="C2" s="12" t="s">
        <v>53</v>
      </c>
      <c r="D2" s="92" t="s">
        <v>10</v>
      </c>
      <c r="E2" s="92" t="s">
        <v>11</v>
      </c>
      <c r="F2" s="92" t="s">
        <v>12</v>
      </c>
      <c r="G2" s="92" t="s">
        <v>13</v>
      </c>
      <c r="H2" s="92" t="s">
        <v>18</v>
      </c>
      <c r="I2" s="92" t="s">
        <v>15</v>
      </c>
      <c r="J2" s="92" t="s">
        <v>16</v>
      </c>
      <c r="K2" s="12" t="s">
        <v>42</v>
      </c>
      <c r="L2" s="12" t="s">
        <v>54</v>
      </c>
    </row>
    <row r="3" spans="1:12" x14ac:dyDescent="0.2">
      <c r="A3" s="88"/>
      <c r="B3" s="16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3" customFormat="1" ht="21.75" x14ac:dyDescent="0.2">
      <c r="A4" s="113" t="s">
        <v>57</v>
      </c>
      <c r="B4" s="111" t="s">
        <v>58</v>
      </c>
    </row>
    <row r="5" spans="1:12" x14ac:dyDescent="0.2">
      <c r="A5" s="88"/>
      <c r="B5" s="16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3" customFormat="1" x14ac:dyDescent="0.2">
      <c r="A6" s="119" t="s">
        <v>61</v>
      </c>
      <c r="B6" s="112"/>
      <c r="C6" s="118">
        <v>1396900</v>
      </c>
      <c r="D6" s="118">
        <v>869900</v>
      </c>
      <c r="E6" s="66">
        <v>11000</v>
      </c>
      <c r="F6" s="66">
        <v>211700</v>
      </c>
      <c r="G6" s="66">
        <v>301800</v>
      </c>
      <c r="H6" s="66">
        <v>2500</v>
      </c>
      <c r="K6" s="66">
        <v>1853000</v>
      </c>
      <c r="L6" s="66">
        <v>1849300</v>
      </c>
    </row>
    <row r="7" spans="1:12" s="13" customFormat="1" ht="12.75" customHeight="1" x14ac:dyDescent="0.2">
      <c r="A7" s="98" t="s">
        <v>59</v>
      </c>
      <c r="B7" s="90" t="s">
        <v>55</v>
      </c>
      <c r="C7" s="66"/>
    </row>
    <row r="8" spans="1:12" s="13" customFormat="1" x14ac:dyDescent="0.2">
      <c r="A8" s="88">
        <v>3</v>
      </c>
      <c r="B8" s="90" t="s">
        <v>19</v>
      </c>
      <c r="C8" s="118">
        <v>1013800</v>
      </c>
      <c r="D8" s="118">
        <v>864900</v>
      </c>
      <c r="K8" s="66">
        <v>963200</v>
      </c>
      <c r="L8" s="66">
        <v>965000</v>
      </c>
    </row>
    <row r="9" spans="1:12" s="13" customFormat="1" x14ac:dyDescent="0.2">
      <c r="A9" s="88">
        <v>31</v>
      </c>
      <c r="B9" s="90" t="s">
        <v>20</v>
      </c>
      <c r="C9" s="118">
        <v>834900</v>
      </c>
      <c r="D9" s="118">
        <v>834900</v>
      </c>
      <c r="K9" s="118">
        <v>931200</v>
      </c>
      <c r="L9" s="118">
        <v>933000</v>
      </c>
    </row>
    <row r="10" spans="1:12" x14ac:dyDescent="0.2">
      <c r="A10" s="87">
        <v>311</v>
      </c>
      <c r="B10" s="16" t="s">
        <v>21</v>
      </c>
      <c r="C10" s="117">
        <v>697000</v>
      </c>
      <c r="D10" s="117">
        <v>697000</v>
      </c>
      <c r="E10" s="10"/>
      <c r="F10" s="10"/>
      <c r="G10" s="10"/>
      <c r="H10" s="10"/>
      <c r="I10" s="10"/>
      <c r="J10" s="10"/>
      <c r="K10" s="64">
        <v>780000</v>
      </c>
      <c r="L10" s="64">
        <v>781000</v>
      </c>
    </row>
    <row r="11" spans="1:12" x14ac:dyDescent="0.2">
      <c r="A11" s="87">
        <v>312</v>
      </c>
      <c r="B11" s="16" t="s">
        <v>22</v>
      </c>
      <c r="C11" s="117">
        <v>18000</v>
      </c>
      <c r="D11" s="117">
        <v>18000</v>
      </c>
      <c r="E11" s="10"/>
      <c r="F11" s="10"/>
      <c r="G11" s="10"/>
      <c r="H11" s="10"/>
      <c r="I11" s="10"/>
      <c r="J11" s="10"/>
      <c r="K11" s="64">
        <v>17000</v>
      </c>
      <c r="L11" s="64">
        <v>17000</v>
      </c>
    </row>
    <row r="12" spans="1:12" x14ac:dyDescent="0.2">
      <c r="A12" s="87">
        <v>313</v>
      </c>
      <c r="B12" s="16" t="s">
        <v>23</v>
      </c>
      <c r="C12" s="117">
        <v>119900</v>
      </c>
      <c r="D12" s="117">
        <v>119900</v>
      </c>
      <c r="E12" s="10"/>
      <c r="F12" s="10"/>
      <c r="G12" s="10"/>
      <c r="H12" s="10"/>
      <c r="I12" s="10"/>
      <c r="J12" s="10"/>
      <c r="K12" s="64">
        <v>134200</v>
      </c>
      <c r="L12" s="64">
        <v>135000</v>
      </c>
    </row>
    <row r="13" spans="1:12" s="13" customFormat="1" x14ac:dyDescent="0.2">
      <c r="A13" s="88">
        <v>32</v>
      </c>
      <c r="B13" s="90" t="s">
        <v>24</v>
      </c>
      <c r="C13" s="118">
        <v>30000</v>
      </c>
      <c r="D13" s="118">
        <v>30000</v>
      </c>
      <c r="K13" s="66">
        <v>32000</v>
      </c>
      <c r="L13" s="66">
        <v>32000</v>
      </c>
    </row>
    <row r="14" spans="1:12" x14ac:dyDescent="0.2">
      <c r="A14" s="87">
        <v>321</v>
      </c>
      <c r="B14" s="16" t="s">
        <v>25</v>
      </c>
      <c r="C14" s="117">
        <v>30000</v>
      </c>
      <c r="D14" s="117">
        <v>30000</v>
      </c>
      <c r="E14" s="10"/>
      <c r="F14" s="10"/>
      <c r="G14" s="10"/>
      <c r="H14" s="10"/>
      <c r="I14" s="10"/>
      <c r="J14" s="10"/>
      <c r="K14" s="64">
        <v>32000</v>
      </c>
      <c r="L14" s="64">
        <v>32000</v>
      </c>
    </row>
    <row r="15" spans="1:12" x14ac:dyDescent="0.2">
      <c r="A15" s="113"/>
      <c r="B15" s="16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s="13" customFormat="1" ht="12.75" customHeight="1" x14ac:dyDescent="0.2">
      <c r="A16" s="98" t="s">
        <v>60</v>
      </c>
      <c r="B16" s="90" t="s">
        <v>55</v>
      </c>
    </row>
    <row r="17" spans="1:12" s="13" customFormat="1" x14ac:dyDescent="0.2">
      <c r="A17" s="88">
        <v>3</v>
      </c>
      <c r="B17" s="90" t="s">
        <v>19</v>
      </c>
      <c r="C17" s="66">
        <v>148900</v>
      </c>
      <c r="G17" s="66">
        <v>148900</v>
      </c>
      <c r="K17" s="66">
        <v>446500</v>
      </c>
      <c r="L17" s="66">
        <v>447900</v>
      </c>
    </row>
    <row r="18" spans="1:12" s="13" customFormat="1" x14ac:dyDescent="0.2">
      <c r="A18" s="88">
        <v>32</v>
      </c>
      <c r="B18" s="90" t="s">
        <v>24</v>
      </c>
      <c r="C18" s="66">
        <v>148900</v>
      </c>
      <c r="G18" s="66">
        <v>148900</v>
      </c>
      <c r="K18" s="66">
        <v>446500</v>
      </c>
      <c r="L18" s="66">
        <v>447900</v>
      </c>
    </row>
    <row r="19" spans="1:12" x14ac:dyDescent="0.2">
      <c r="A19" s="87">
        <v>311</v>
      </c>
      <c r="B19" s="16" t="s">
        <v>21</v>
      </c>
      <c r="C19" s="64">
        <v>127000</v>
      </c>
      <c r="D19" s="10"/>
      <c r="E19" s="10"/>
      <c r="F19" s="10"/>
      <c r="G19" s="64">
        <v>127000</v>
      </c>
      <c r="H19" s="10"/>
      <c r="I19" s="10"/>
      <c r="J19" s="10"/>
      <c r="K19" s="64">
        <v>380900</v>
      </c>
      <c r="L19" s="64">
        <v>382000</v>
      </c>
    </row>
    <row r="20" spans="1:12" x14ac:dyDescent="0.2">
      <c r="A20" s="87">
        <v>313</v>
      </c>
      <c r="B20" s="16" t="s">
        <v>23</v>
      </c>
      <c r="C20" s="64">
        <v>21900</v>
      </c>
      <c r="D20" s="10"/>
      <c r="E20" s="10"/>
      <c r="F20" s="10"/>
      <c r="G20" s="64">
        <v>21900</v>
      </c>
      <c r="H20" s="10"/>
      <c r="I20" s="10"/>
      <c r="J20" s="10"/>
      <c r="K20" s="64">
        <v>65600</v>
      </c>
      <c r="L20" s="64">
        <v>65900</v>
      </c>
    </row>
    <row r="21" spans="1:12" x14ac:dyDescent="0.2">
      <c r="A21" s="114"/>
      <c r="B21" s="16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s="13" customFormat="1" ht="12.75" customHeight="1" x14ac:dyDescent="0.2">
      <c r="A22" s="98" t="s">
        <v>59</v>
      </c>
      <c r="B22" s="90" t="s">
        <v>55</v>
      </c>
    </row>
    <row r="23" spans="1:12" s="13" customFormat="1" x14ac:dyDescent="0.2">
      <c r="A23" s="88">
        <v>3</v>
      </c>
      <c r="B23" s="90" t="s">
        <v>19</v>
      </c>
      <c r="C23" s="66">
        <v>221700</v>
      </c>
      <c r="E23" s="66">
        <v>1000</v>
      </c>
      <c r="F23" s="66">
        <v>211700</v>
      </c>
      <c r="G23" s="66">
        <v>6500</v>
      </c>
      <c r="H23" s="66">
        <v>2500</v>
      </c>
      <c r="K23" s="66">
        <v>318300</v>
      </c>
      <c r="L23" s="66">
        <v>319400</v>
      </c>
    </row>
    <row r="24" spans="1:12" s="13" customFormat="1" x14ac:dyDescent="0.2">
      <c r="A24" s="88">
        <v>32</v>
      </c>
      <c r="B24" s="90" t="s">
        <v>24</v>
      </c>
      <c r="C24" s="118">
        <v>216600</v>
      </c>
      <c r="E24" s="118"/>
      <c r="F24" s="66">
        <v>206600</v>
      </c>
      <c r="K24" s="66">
        <v>313000</v>
      </c>
      <c r="L24" s="66">
        <v>314000</v>
      </c>
    </row>
    <row r="25" spans="1:12" x14ac:dyDescent="0.2">
      <c r="A25" s="87">
        <v>321</v>
      </c>
      <c r="B25" s="16" t="s">
        <v>25</v>
      </c>
      <c r="C25" s="117">
        <v>17000</v>
      </c>
      <c r="D25" s="10"/>
      <c r="E25" s="117"/>
      <c r="F25" s="64">
        <v>17000</v>
      </c>
      <c r="G25" s="10"/>
      <c r="H25" s="10"/>
      <c r="I25" s="10"/>
      <c r="J25" s="10"/>
      <c r="K25" s="64">
        <v>22000</v>
      </c>
      <c r="L25" s="64">
        <v>22500</v>
      </c>
    </row>
    <row r="26" spans="1:12" x14ac:dyDescent="0.2">
      <c r="A26" s="87">
        <v>322</v>
      </c>
      <c r="B26" s="16" t="s">
        <v>26</v>
      </c>
      <c r="C26" s="117">
        <v>115100</v>
      </c>
      <c r="D26" s="10"/>
      <c r="E26" s="117">
        <v>1000</v>
      </c>
      <c r="F26" s="64">
        <v>105100</v>
      </c>
      <c r="G26" s="64">
        <v>6500</v>
      </c>
      <c r="H26" s="64">
        <v>2500</v>
      </c>
      <c r="I26" s="10"/>
      <c r="J26" s="10"/>
      <c r="K26" s="64">
        <v>189500</v>
      </c>
      <c r="L26" s="64">
        <v>189000</v>
      </c>
    </row>
    <row r="27" spans="1:12" x14ac:dyDescent="0.2">
      <c r="A27" s="87">
        <v>323</v>
      </c>
      <c r="B27" s="16" t="s">
        <v>27</v>
      </c>
      <c r="C27" s="117">
        <v>77500</v>
      </c>
      <c r="D27" s="116"/>
      <c r="E27" s="117"/>
      <c r="F27" s="64">
        <v>77500</v>
      </c>
      <c r="G27" s="10"/>
      <c r="H27" s="10"/>
      <c r="I27" s="10"/>
      <c r="J27" s="10"/>
      <c r="K27" s="64">
        <v>92500</v>
      </c>
      <c r="L27" s="64">
        <v>93500</v>
      </c>
    </row>
    <row r="28" spans="1:12" x14ac:dyDescent="0.2">
      <c r="A28" s="87">
        <v>329</v>
      </c>
      <c r="B28" s="16" t="s">
        <v>28</v>
      </c>
      <c r="C28" s="117">
        <v>7000</v>
      </c>
      <c r="D28" s="10"/>
      <c r="E28" s="115"/>
      <c r="F28" s="64">
        <v>7000</v>
      </c>
      <c r="G28" s="10"/>
      <c r="H28" s="10"/>
      <c r="I28" s="10"/>
      <c r="J28" s="10"/>
      <c r="K28" s="64">
        <v>9000</v>
      </c>
      <c r="L28" s="64">
        <v>9000</v>
      </c>
    </row>
    <row r="29" spans="1:12" s="13" customFormat="1" x14ac:dyDescent="0.2">
      <c r="A29" s="88">
        <v>34</v>
      </c>
      <c r="B29" s="90" t="s">
        <v>29</v>
      </c>
      <c r="C29" s="66">
        <v>5100</v>
      </c>
      <c r="E29" s="66"/>
      <c r="F29" s="66">
        <v>5100</v>
      </c>
      <c r="K29" s="66">
        <v>5300</v>
      </c>
      <c r="L29" s="66">
        <v>5400</v>
      </c>
    </row>
    <row r="30" spans="1:12" x14ac:dyDescent="0.2">
      <c r="A30" s="87">
        <v>343</v>
      </c>
      <c r="B30" s="16" t="s">
        <v>30</v>
      </c>
      <c r="C30" s="64">
        <v>5100</v>
      </c>
      <c r="D30" s="10"/>
      <c r="E30" s="64"/>
      <c r="F30" s="64">
        <v>5100</v>
      </c>
      <c r="G30" s="10"/>
      <c r="H30" s="10"/>
      <c r="I30" s="10"/>
      <c r="J30" s="10"/>
      <c r="K30" s="64">
        <v>5300</v>
      </c>
      <c r="L30" s="64">
        <v>5400</v>
      </c>
    </row>
    <row r="31" spans="1:12" x14ac:dyDescent="0.2">
      <c r="A31" s="88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s="13" customFormat="1" x14ac:dyDescent="0.2">
      <c r="A32" s="98" t="s">
        <v>60</v>
      </c>
      <c r="B32" s="90" t="s">
        <v>55</v>
      </c>
    </row>
    <row r="33" spans="1:12" s="13" customFormat="1" x14ac:dyDescent="0.2">
      <c r="A33" s="120" t="s">
        <v>61</v>
      </c>
      <c r="B33" s="90"/>
      <c r="C33" s="66">
        <v>161400</v>
      </c>
      <c r="D33" s="66">
        <v>5000</v>
      </c>
      <c r="E33" s="66">
        <v>10000</v>
      </c>
      <c r="G33" s="66">
        <v>146400</v>
      </c>
      <c r="K33" s="66">
        <v>125000</v>
      </c>
      <c r="L33" s="66">
        <v>117000</v>
      </c>
    </row>
    <row r="34" spans="1:12" s="13" customFormat="1" x14ac:dyDescent="0.2">
      <c r="A34" s="88">
        <v>3</v>
      </c>
      <c r="B34" s="90" t="s">
        <v>19</v>
      </c>
      <c r="C34" s="66">
        <v>41400</v>
      </c>
      <c r="G34" s="66">
        <v>41400</v>
      </c>
    </row>
    <row r="35" spans="1:12" s="13" customFormat="1" x14ac:dyDescent="0.2">
      <c r="A35" s="88">
        <v>32</v>
      </c>
      <c r="B35" s="90" t="s">
        <v>24</v>
      </c>
      <c r="C35" s="66">
        <v>41400</v>
      </c>
      <c r="G35" s="66">
        <v>41400</v>
      </c>
      <c r="K35" s="66">
        <v>32000</v>
      </c>
      <c r="L35" s="66">
        <v>32000</v>
      </c>
    </row>
    <row r="36" spans="1:12" x14ac:dyDescent="0.2">
      <c r="A36" s="87">
        <v>321</v>
      </c>
      <c r="B36" s="16" t="s">
        <v>25</v>
      </c>
      <c r="C36" s="64">
        <v>16000</v>
      </c>
      <c r="D36" s="10"/>
      <c r="E36" s="10"/>
      <c r="F36" s="10"/>
      <c r="G36" s="64">
        <v>16000</v>
      </c>
      <c r="H36" s="10"/>
      <c r="I36" s="10"/>
      <c r="J36" s="10"/>
      <c r="K36" s="64">
        <v>13000</v>
      </c>
      <c r="L36" s="64">
        <v>13000</v>
      </c>
    </row>
    <row r="37" spans="1:12" x14ac:dyDescent="0.2">
      <c r="A37" s="87">
        <v>322</v>
      </c>
      <c r="B37" s="16" t="s">
        <v>26</v>
      </c>
      <c r="C37" s="64">
        <v>25400</v>
      </c>
      <c r="D37" s="10"/>
      <c r="E37" s="10"/>
      <c r="F37" s="10"/>
      <c r="G37" s="64">
        <v>25400</v>
      </c>
      <c r="H37" s="10"/>
      <c r="I37" s="10"/>
      <c r="J37" s="10"/>
      <c r="K37" s="64">
        <v>19000</v>
      </c>
      <c r="L37" s="64">
        <v>19000</v>
      </c>
    </row>
    <row r="38" spans="1:12" s="13" customFormat="1" ht="25.5" x14ac:dyDescent="0.2">
      <c r="A38" s="88">
        <v>4</v>
      </c>
      <c r="B38" s="90" t="s">
        <v>32</v>
      </c>
      <c r="C38" s="66">
        <v>120000</v>
      </c>
      <c r="D38" s="66">
        <v>5000</v>
      </c>
      <c r="E38" s="66">
        <v>10000</v>
      </c>
      <c r="G38" s="66">
        <v>105000</v>
      </c>
      <c r="K38" s="66">
        <v>93000</v>
      </c>
      <c r="L38" s="66">
        <v>85000</v>
      </c>
    </row>
    <row r="39" spans="1:12" s="13" customFormat="1" ht="25.5" x14ac:dyDescent="0.2">
      <c r="A39" s="88">
        <v>42</v>
      </c>
      <c r="B39" s="90" t="s">
        <v>33</v>
      </c>
      <c r="C39" s="66">
        <v>120000</v>
      </c>
      <c r="D39" s="66">
        <v>5000</v>
      </c>
      <c r="E39" s="66">
        <v>10000</v>
      </c>
      <c r="G39" s="66">
        <v>105000</v>
      </c>
      <c r="K39" s="66">
        <v>93000</v>
      </c>
      <c r="L39" s="66">
        <v>85000</v>
      </c>
    </row>
    <row r="40" spans="1:12" x14ac:dyDescent="0.2">
      <c r="A40" s="87">
        <v>422</v>
      </c>
      <c r="B40" s="16" t="s">
        <v>31</v>
      </c>
      <c r="C40" s="64">
        <v>120000</v>
      </c>
      <c r="D40" s="64">
        <v>5000</v>
      </c>
      <c r="E40" s="64">
        <v>10000</v>
      </c>
      <c r="F40" s="10"/>
      <c r="G40" s="64">
        <v>105000</v>
      </c>
      <c r="H40" s="10"/>
      <c r="I40" s="10"/>
      <c r="J40" s="10"/>
      <c r="K40" s="64">
        <v>93000</v>
      </c>
      <c r="L40" s="64">
        <v>85000</v>
      </c>
    </row>
    <row r="41" spans="1:12" x14ac:dyDescent="0.2">
      <c r="A41" s="88"/>
      <c r="B41" s="16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2">
      <c r="A42" s="88"/>
      <c r="B42" s="16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2">
      <c r="A43" s="88"/>
      <c r="B43" s="16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2">
      <c r="A44" s="88"/>
      <c r="B44" s="16" t="s">
        <v>71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2">
      <c r="A45" s="88"/>
      <c r="B45" s="16" t="s">
        <v>72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2">
      <c r="A46" s="88"/>
      <c r="B46" s="16" t="s">
        <v>68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2">
      <c r="A47" s="88"/>
      <c r="B47" s="16" t="s">
        <v>38</v>
      </c>
      <c r="C47" s="10"/>
      <c r="D47" s="10"/>
      <c r="E47" s="10"/>
      <c r="F47" s="10"/>
      <c r="G47" s="10"/>
      <c r="H47" s="10" t="s">
        <v>69</v>
      </c>
      <c r="I47" s="10"/>
      <c r="J47" s="10"/>
      <c r="K47" s="10"/>
      <c r="L47" s="10"/>
    </row>
    <row r="48" spans="1:12" x14ac:dyDescent="0.2">
      <c r="A48" s="88"/>
      <c r="B48" s="16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">
      <c r="A49" s="88"/>
      <c r="B49" s="16"/>
      <c r="C49" s="10"/>
      <c r="D49" s="10"/>
      <c r="E49" s="10"/>
      <c r="F49" s="10"/>
      <c r="G49" s="10"/>
      <c r="H49" s="10" t="s">
        <v>70</v>
      </c>
      <c r="I49" s="10"/>
      <c r="J49" s="10"/>
      <c r="K49" s="10"/>
      <c r="L49" s="10"/>
    </row>
    <row r="50" spans="1:12" x14ac:dyDescent="0.2">
      <c r="A50" s="88"/>
      <c r="B50" s="16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2">
      <c r="A51" s="88"/>
      <c r="B51" s="16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x14ac:dyDescent="0.2">
      <c r="A52" s="88"/>
      <c r="B52" s="16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2">
      <c r="A53" s="88"/>
      <c r="B53" s="16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x14ac:dyDescent="0.2">
      <c r="A54" s="88"/>
      <c r="B54" s="16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x14ac:dyDescent="0.2">
      <c r="A55" s="88"/>
      <c r="B55" s="16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">
      <c r="A56" s="88"/>
      <c r="B56" s="16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x14ac:dyDescent="0.2">
      <c r="A57" s="88"/>
      <c r="B57" s="16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x14ac:dyDescent="0.2">
      <c r="A58" s="88"/>
      <c r="B58" s="16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x14ac:dyDescent="0.2">
      <c r="A59" s="88"/>
      <c r="B59" s="16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x14ac:dyDescent="0.2">
      <c r="A60" s="88"/>
      <c r="B60" s="16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">
      <c r="A61" s="88"/>
      <c r="B61" s="16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x14ac:dyDescent="0.2">
      <c r="A62" s="88"/>
      <c r="B62" s="16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x14ac:dyDescent="0.2">
      <c r="A63" s="88"/>
      <c r="B63" s="16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x14ac:dyDescent="0.2">
      <c r="A64" s="88"/>
      <c r="B64" s="16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x14ac:dyDescent="0.2">
      <c r="A65" s="88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x14ac:dyDescent="0.2">
      <c r="A66" s="88"/>
      <c r="B66" s="16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x14ac:dyDescent="0.2">
      <c r="A67" s="88"/>
      <c r="B67" s="16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x14ac:dyDescent="0.2">
      <c r="A68" s="88"/>
      <c r="B68" s="16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x14ac:dyDescent="0.2">
      <c r="A69" s="88"/>
      <c r="B69" s="16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x14ac:dyDescent="0.2">
      <c r="A70" s="88"/>
      <c r="B70" s="16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x14ac:dyDescent="0.2">
      <c r="A71" s="88"/>
      <c r="B71" s="16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x14ac:dyDescent="0.2">
      <c r="A72" s="88"/>
      <c r="B72" s="16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x14ac:dyDescent="0.2">
      <c r="A73" s="88"/>
      <c r="B73" s="16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x14ac:dyDescent="0.2">
      <c r="A74" s="88"/>
      <c r="B74" s="16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x14ac:dyDescent="0.2">
      <c r="A75" s="88"/>
      <c r="B75" s="16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x14ac:dyDescent="0.2">
      <c r="A76" s="88"/>
      <c r="B76" s="16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x14ac:dyDescent="0.2">
      <c r="A77" s="88"/>
      <c r="B77" s="16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x14ac:dyDescent="0.2">
      <c r="A78" s="88"/>
      <c r="B78" s="16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x14ac:dyDescent="0.2">
      <c r="A79" s="88"/>
      <c r="B79" s="16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x14ac:dyDescent="0.2">
      <c r="A80" s="88"/>
      <c r="B80" s="16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x14ac:dyDescent="0.2">
      <c r="A81" s="88"/>
      <c r="B81" s="16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2">
      <c r="A82" s="88"/>
      <c r="B82" s="16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x14ac:dyDescent="0.2">
      <c r="A83" s="88"/>
      <c r="B83" s="16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x14ac:dyDescent="0.2">
      <c r="A84" s="88"/>
      <c r="B84" s="16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x14ac:dyDescent="0.2">
      <c r="A85" s="88"/>
      <c r="B85" s="16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x14ac:dyDescent="0.2">
      <c r="A86" s="88"/>
      <c r="B86" s="16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x14ac:dyDescent="0.2">
      <c r="A87" s="88"/>
      <c r="B87" s="16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x14ac:dyDescent="0.2">
      <c r="A88" s="88"/>
      <c r="B88" s="16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x14ac:dyDescent="0.2">
      <c r="A89" s="88"/>
      <c r="B89" s="16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x14ac:dyDescent="0.2">
      <c r="A90" s="88"/>
      <c r="B90" s="16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x14ac:dyDescent="0.2">
      <c r="A91" s="88"/>
      <c r="B91" s="16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x14ac:dyDescent="0.2">
      <c r="A92" s="88"/>
      <c r="B92" s="16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x14ac:dyDescent="0.2">
      <c r="A93" s="88"/>
      <c r="B93" s="16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x14ac:dyDescent="0.2">
      <c r="A94" s="88"/>
      <c r="B94" s="16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x14ac:dyDescent="0.2">
      <c r="A95" s="88"/>
      <c r="B95" s="16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x14ac:dyDescent="0.2">
      <c r="A96" s="88"/>
      <c r="B96" s="16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x14ac:dyDescent="0.2">
      <c r="A97" s="88"/>
      <c r="B97" s="16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x14ac:dyDescent="0.2">
      <c r="A98" s="88"/>
      <c r="B98" s="16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x14ac:dyDescent="0.2">
      <c r="A99" s="88"/>
      <c r="B99" s="16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x14ac:dyDescent="0.2">
      <c r="A100" s="88"/>
      <c r="B100" s="16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x14ac:dyDescent="0.2">
      <c r="A101" s="88"/>
      <c r="B101" s="16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x14ac:dyDescent="0.2">
      <c r="A102" s="88"/>
      <c r="B102" s="16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x14ac:dyDescent="0.2">
      <c r="A103" s="88"/>
      <c r="B103" s="16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x14ac:dyDescent="0.2">
      <c r="A104" s="88"/>
      <c r="B104" s="16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x14ac:dyDescent="0.2">
      <c r="A105" s="88"/>
      <c r="B105" s="16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x14ac:dyDescent="0.2">
      <c r="A106" s="88"/>
      <c r="B106" s="16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x14ac:dyDescent="0.2">
      <c r="A107" s="88"/>
      <c r="B107" s="16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x14ac:dyDescent="0.2">
      <c r="A108" s="88"/>
      <c r="B108" s="16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x14ac:dyDescent="0.2">
      <c r="A109" s="88"/>
      <c r="B109" s="16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x14ac:dyDescent="0.2">
      <c r="A110" s="88"/>
      <c r="B110" s="16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x14ac:dyDescent="0.2">
      <c r="A111" s="88"/>
      <c r="B111" s="16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x14ac:dyDescent="0.2">
      <c r="A112" s="88"/>
      <c r="B112" s="16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x14ac:dyDescent="0.2">
      <c r="A113" s="88"/>
      <c r="B113" s="16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x14ac:dyDescent="0.2">
      <c r="A114" s="88"/>
      <c r="B114" s="16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x14ac:dyDescent="0.2">
      <c r="A115" s="88"/>
      <c r="B115" s="16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x14ac:dyDescent="0.2">
      <c r="A116" s="88"/>
      <c r="B116" s="16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x14ac:dyDescent="0.2">
      <c r="A117" s="88"/>
      <c r="B117" s="16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x14ac:dyDescent="0.2">
      <c r="A118" s="88"/>
      <c r="B118" s="16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x14ac:dyDescent="0.2">
      <c r="A119" s="88"/>
      <c r="B119" s="16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x14ac:dyDescent="0.2">
      <c r="A120" s="88"/>
      <c r="B120" s="16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x14ac:dyDescent="0.2">
      <c r="A121" s="88"/>
      <c r="B121" s="16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x14ac:dyDescent="0.2">
      <c r="A122" s="88"/>
      <c r="B122" s="16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x14ac:dyDescent="0.2">
      <c r="A123" s="88"/>
      <c r="B123" s="16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x14ac:dyDescent="0.2">
      <c r="A124" s="88"/>
      <c r="B124" s="16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x14ac:dyDescent="0.2">
      <c r="A125" s="88"/>
      <c r="B125" s="16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x14ac:dyDescent="0.2">
      <c r="A126" s="88"/>
      <c r="B126" s="16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x14ac:dyDescent="0.2">
      <c r="A127" s="88"/>
      <c r="B127" s="16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x14ac:dyDescent="0.2">
      <c r="A128" s="88"/>
      <c r="B128" s="16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x14ac:dyDescent="0.2">
      <c r="A129" s="88"/>
      <c r="B129" s="16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x14ac:dyDescent="0.2">
      <c r="A130" s="88"/>
      <c r="B130" s="16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x14ac:dyDescent="0.2">
      <c r="A131" s="88"/>
      <c r="B131" s="16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x14ac:dyDescent="0.2">
      <c r="A132" s="88"/>
      <c r="B132" s="16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x14ac:dyDescent="0.2">
      <c r="A133" s="88"/>
      <c r="B133" s="16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x14ac:dyDescent="0.2">
      <c r="A134" s="88"/>
      <c r="B134" s="16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x14ac:dyDescent="0.2">
      <c r="A135" s="88"/>
      <c r="B135" s="16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x14ac:dyDescent="0.2">
      <c r="A136" s="88"/>
      <c r="B136" s="16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x14ac:dyDescent="0.2">
      <c r="A137" s="88"/>
      <c r="B137" s="16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">
      <c r="A138" s="88"/>
      <c r="B138" s="16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x14ac:dyDescent="0.2">
      <c r="A139" s="88"/>
      <c r="B139" s="16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x14ac:dyDescent="0.2">
      <c r="A140" s="88"/>
      <c r="B140" s="16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x14ac:dyDescent="0.2">
      <c r="A141" s="88"/>
      <c r="B141" s="16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x14ac:dyDescent="0.2">
      <c r="A142" s="88"/>
      <c r="B142" s="16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x14ac:dyDescent="0.2">
      <c r="A143" s="88"/>
      <c r="B143" s="16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x14ac:dyDescent="0.2">
      <c r="A144" s="88"/>
      <c r="B144" s="16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x14ac:dyDescent="0.2">
      <c r="A145" s="88"/>
      <c r="B145" s="16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x14ac:dyDescent="0.2">
      <c r="A146" s="88"/>
      <c r="B146" s="16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x14ac:dyDescent="0.2">
      <c r="A147" s="88"/>
      <c r="B147" s="16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x14ac:dyDescent="0.2">
      <c r="A148" s="88"/>
      <c r="B148" s="16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x14ac:dyDescent="0.2">
      <c r="A149" s="88"/>
      <c r="B149" s="16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x14ac:dyDescent="0.2">
      <c r="A150" s="88"/>
      <c r="B150" s="16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x14ac:dyDescent="0.2">
      <c r="A151" s="88"/>
      <c r="B151" s="16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x14ac:dyDescent="0.2">
      <c r="A152" s="88"/>
      <c r="B152" s="16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x14ac:dyDescent="0.2">
      <c r="A153" s="88"/>
      <c r="B153" s="16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x14ac:dyDescent="0.2">
      <c r="A154" s="88"/>
      <c r="B154" s="16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x14ac:dyDescent="0.2">
      <c r="A155" s="88"/>
      <c r="B155" s="16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x14ac:dyDescent="0.2">
      <c r="A156" s="88"/>
      <c r="B156" s="16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x14ac:dyDescent="0.2">
      <c r="A157" s="88"/>
      <c r="B157" s="16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x14ac:dyDescent="0.2">
      <c r="A158" s="88"/>
      <c r="B158" s="16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x14ac:dyDescent="0.2">
      <c r="A159" s="88"/>
      <c r="B159" s="16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x14ac:dyDescent="0.2">
      <c r="A160" s="88"/>
      <c r="B160" s="16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x14ac:dyDescent="0.2">
      <c r="A161" s="88"/>
      <c r="B161" s="16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x14ac:dyDescent="0.2">
      <c r="A162" s="88"/>
      <c r="B162" s="16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x14ac:dyDescent="0.2">
      <c r="A163" s="88"/>
      <c r="B163" s="16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x14ac:dyDescent="0.2">
      <c r="A164" s="88"/>
      <c r="B164" s="16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2">
      <c r="A165" s="88"/>
      <c r="B165" s="16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x14ac:dyDescent="0.2">
      <c r="A166" s="88"/>
      <c r="B166" s="16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x14ac:dyDescent="0.2">
      <c r="A167" s="88"/>
      <c r="B167" s="16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x14ac:dyDescent="0.2">
      <c r="A168" s="88"/>
      <c r="B168" s="16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x14ac:dyDescent="0.2">
      <c r="A169" s="88"/>
      <c r="B169" s="16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x14ac:dyDescent="0.2">
      <c r="A170" s="88"/>
      <c r="B170" s="16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x14ac:dyDescent="0.2">
      <c r="A171" s="88"/>
      <c r="B171" s="16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x14ac:dyDescent="0.2">
      <c r="A172" s="88"/>
      <c r="B172" s="16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x14ac:dyDescent="0.2">
      <c r="A173" s="88"/>
      <c r="B173" s="16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x14ac:dyDescent="0.2">
      <c r="A174" s="88"/>
      <c r="B174" s="16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x14ac:dyDescent="0.2">
      <c r="A175" s="88"/>
      <c r="B175" s="16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x14ac:dyDescent="0.2">
      <c r="A176" s="88"/>
      <c r="B176" s="16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x14ac:dyDescent="0.2">
      <c r="A177" s="88"/>
      <c r="B177" s="16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x14ac:dyDescent="0.2">
      <c r="A178" s="88"/>
      <c r="B178" s="16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x14ac:dyDescent="0.2">
      <c r="A179" s="88"/>
      <c r="B179" s="16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x14ac:dyDescent="0.2">
      <c r="A180" s="88"/>
      <c r="B180" s="16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2">
      <c r="A181" s="88"/>
      <c r="B181" s="16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x14ac:dyDescent="0.2">
      <c r="A182" s="88"/>
      <c r="B182" s="16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x14ac:dyDescent="0.2">
      <c r="A183" s="88"/>
      <c r="B183" s="16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x14ac:dyDescent="0.2">
      <c r="A184" s="88"/>
      <c r="B184" s="16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x14ac:dyDescent="0.2">
      <c r="A185" s="88"/>
      <c r="B185" s="16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x14ac:dyDescent="0.2">
      <c r="A186" s="88"/>
      <c r="B186" s="16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x14ac:dyDescent="0.2">
      <c r="A187" s="88"/>
      <c r="B187" s="16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x14ac:dyDescent="0.2">
      <c r="A188" s="88"/>
      <c r="B188" s="16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x14ac:dyDescent="0.2">
      <c r="A189" s="88"/>
      <c r="B189" s="16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x14ac:dyDescent="0.2">
      <c r="A190" s="88"/>
      <c r="B190" s="16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x14ac:dyDescent="0.2">
      <c r="A191" s="88"/>
      <c r="B191" s="16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x14ac:dyDescent="0.2">
      <c r="A192" s="88"/>
      <c r="B192" s="16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x14ac:dyDescent="0.2">
      <c r="A193" s="88"/>
      <c r="B193" s="16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x14ac:dyDescent="0.2">
      <c r="A194" s="88"/>
      <c r="B194" s="16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x14ac:dyDescent="0.2">
      <c r="A195" s="88"/>
      <c r="B195" s="16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x14ac:dyDescent="0.2">
      <c r="A196" s="88"/>
      <c r="B196" s="16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x14ac:dyDescent="0.2">
      <c r="A197" s="88"/>
      <c r="B197" s="16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x14ac:dyDescent="0.2">
      <c r="A198" s="88"/>
      <c r="B198" s="16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x14ac:dyDescent="0.2">
      <c r="A199" s="88"/>
      <c r="B199" s="16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x14ac:dyDescent="0.2">
      <c r="A200" s="88"/>
      <c r="B200" s="16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x14ac:dyDescent="0.2">
      <c r="A201" s="88"/>
      <c r="B201" s="16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x14ac:dyDescent="0.2">
      <c r="A202" s="88"/>
      <c r="B202" s="16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x14ac:dyDescent="0.2">
      <c r="A203" s="88"/>
      <c r="B203" s="16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x14ac:dyDescent="0.2">
      <c r="A204" s="88"/>
      <c r="B204" s="16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x14ac:dyDescent="0.2">
      <c r="A205" s="88"/>
      <c r="B205" s="16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x14ac:dyDescent="0.2">
      <c r="A206" s="88"/>
      <c r="B206" s="16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">
      <c r="A207" s="88"/>
      <c r="B207" s="16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x14ac:dyDescent="0.2">
      <c r="A208" s="88"/>
      <c r="B208" s="16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x14ac:dyDescent="0.2">
      <c r="A209" s="88"/>
      <c r="B209" s="16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x14ac:dyDescent="0.2">
      <c r="A210" s="88"/>
      <c r="B210" s="16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x14ac:dyDescent="0.2">
      <c r="A211" s="88"/>
      <c r="B211" s="16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x14ac:dyDescent="0.2">
      <c r="A212" s="88"/>
      <c r="B212" s="16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x14ac:dyDescent="0.2">
      <c r="A213" s="88"/>
      <c r="B213" s="16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x14ac:dyDescent="0.2">
      <c r="A214" s="88"/>
      <c r="B214" s="16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x14ac:dyDescent="0.2">
      <c r="A215" s="88"/>
      <c r="B215" s="16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x14ac:dyDescent="0.2">
      <c r="A216" s="88"/>
      <c r="B216" s="16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x14ac:dyDescent="0.2">
      <c r="A217" s="88"/>
      <c r="B217" s="16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x14ac:dyDescent="0.2">
      <c r="A218" s="88"/>
      <c r="B218" s="16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x14ac:dyDescent="0.2">
      <c r="A219" s="88"/>
      <c r="B219" s="16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x14ac:dyDescent="0.2">
      <c r="A220" s="88"/>
      <c r="B220" s="16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x14ac:dyDescent="0.2">
      <c r="A221" s="88"/>
      <c r="B221" s="16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x14ac:dyDescent="0.2">
      <c r="A222" s="88"/>
      <c r="B222" s="16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x14ac:dyDescent="0.2">
      <c r="A223" s="88"/>
      <c r="B223" s="16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 x14ac:dyDescent="0.2">
      <c r="A224" s="88"/>
      <c r="B224" s="16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x14ac:dyDescent="0.2">
      <c r="A225" s="88"/>
      <c r="B225" s="16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x14ac:dyDescent="0.2">
      <c r="A226" s="88"/>
      <c r="B226" s="16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x14ac:dyDescent="0.2">
      <c r="A227" s="88"/>
      <c r="B227" s="16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x14ac:dyDescent="0.2">
      <c r="A228" s="88"/>
      <c r="B228" s="16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 x14ac:dyDescent="0.2">
      <c r="A229" s="88"/>
      <c r="B229" s="16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 x14ac:dyDescent="0.2">
      <c r="A230" s="88"/>
      <c r="B230" s="16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 x14ac:dyDescent="0.2">
      <c r="A231" s="88"/>
      <c r="B231" s="16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 x14ac:dyDescent="0.2">
      <c r="A232" s="88"/>
      <c r="B232" s="16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 x14ac:dyDescent="0.2">
      <c r="A233" s="88"/>
      <c r="B233" s="16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 x14ac:dyDescent="0.2">
      <c r="A234" s="88"/>
      <c r="B234" s="16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 x14ac:dyDescent="0.2">
      <c r="A235" s="88"/>
      <c r="B235" s="16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 x14ac:dyDescent="0.2">
      <c r="A236" s="88"/>
      <c r="B236" s="16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 x14ac:dyDescent="0.2">
      <c r="A237" s="88"/>
      <c r="B237" s="16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 x14ac:dyDescent="0.2">
      <c r="A238" s="88"/>
      <c r="B238" s="16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 x14ac:dyDescent="0.2">
      <c r="A239" s="88"/>
      <c r="B239" s="16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 x14ac:dyDescent="0.2">
      <c r="A240" s="88"/>
      <c r="B240" s="16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 x14ac:dyDescent="0.2">
      <c r="A241" s="88"/>
      <c r="B241" s="16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 x14ac:dyDescent="0.2">
      <c r="A242" s="88"/>
      <c r="B242" s="16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 x14ac:dyDescent="0.2">
      <c r="A243" s="88"/>
      <c r="B243" s="16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 x14ac:dyDescent="0.2">
      <c r="A244" s="88"/>
      <c r="B244" s="16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 x14ac:dyDescent="0.2">
      <c r="A245" s="88"/>
      <c r="B245" s="16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x14ac:dyDescent="0.2">
      <c r="A246" s="88"/>
      <c r="B246" s="16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 x14ac:dyDescent="0.2">
      <c r="A247" s="88"/>
      <c r="B247" s="16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 x14ac:dyDescent="0.2">
      <c r="A248" s="88"/>
      <c r="B248" s="16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 x14ac:dyDescent="0.2">
      <c r="A249" s="88"/>
      <c r="B249" s="16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 x14ac:dyDescent="0.2">
      <c r="A250" s="88"/>
      <c r="B250" s="16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x14ac:dyDescent="0.2">
      <c r="A251" s="88"/>
      <c r="B251" s="16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 x14ac:dyDescent="0.2">
      <c r="A252" s="88"/>
      <c r="B252" s="16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 x14ac:dyDescent="0.2">
      <c r="A253" s="88"/>
      <c r="B253" s="16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 x14ac:dyDescent="0.2">
      <c r="A254" s="88"/>
      <c r="B254" s="16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 x14ac:dyDescent="0.2">
      <c r="A255" s="88"/>
      <c r="B255" s="16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 x14ac:dyDescent="0.2">
      <c r="A256" s="88"/>
      <c r="B256" s="16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x14ac:dyDescent="0.2">
      <c r="A257" s="88"/>
      <c r="B257" s="16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 x14ac:dyDescent="0.2">
      <c r="A258" s="88"/>
      <c r="B258" s="16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 x14ac:dyDescent="0.2">
      <c r="A259" s="88"/>
      <c r="B259" s="16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 x14ac:dyDescent="0.2">
      <c r="A260" s="88"/>
      <c r="B260" s="16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 x14ac:dyDescent="0.2">
      <c r="A261" s="88"/>
      <c r="B261" s="16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 x14ac:dyDescent="0.2">
      <c r="A262" s="88"/>
      <c r="B262" s="16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 x14ac:dyDescent="0.2">
      <c r="A263" s="88"/>
      <c r="B263" s="16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 x14ac:dyDescent="0.2">
      <c r="A264" s="88"/>
      <c r="B264" s="16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 x14ac:dyDescent="0.2">
      <c r="A265" s="88"/>
      <c r="B265" s="16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 x14ac:dyDescent="0.2">
      <c r="A266" s="88"/>
      <c r="B266" s="16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 x14ac:dyDescent="0.2">
      <c r="A267" s="88"/>
      <c r="B267" s="16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 x14ac:dyDescent="0.2">
      <c r="A268" s="88"/>
      <c r="B268" s="16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x14ac:dyDescent="0.2">
      <c r="A269" s="88"/>
      <c r="B269" s="16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 x14ac:dyDescent="0.2">
      <c r="A270" s="88"/>
      <c r="B270" s="16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 x14ac:dyDescent="0.2">
      <c r="A271" s="88"/>
      <c r="B271" s="16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 x14ac:dyDescent="0.2">
      <c r="A272" s="88"/>
      <c r="B272" s="16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 x14ac:dyDescent="0.2">
      <c r="A273" s="88"/>
      <c r="B273" s="16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 x14ac:dyDescent="0.2">
      <c r="A274" s="88"/>
      <c r="B274" s="16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x14ac:dyDescent="0.2">
      <c r="A275" s="88"/>
      <c r="B275" s="16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 x14ac:dyDescent="0.2">
      <c r="A276" s="88"/>
      <c r="B276" s="16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 x14ac:dyDescent="0.2">
      <c r="A277" s="88"/>
      <c r="B277" s="16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 x14ac:dyDescent="0.2">
      <c r="A278" s="88"/>
      <c r="B278" s="16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 x14ac:dyDescent="0.2">
      <c r="A279" s="88"/>
      <c r="B279" s="16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1:12" x14ac:dyDescent="0.2">
      <c r="A280" s="88"/>
      <c r="B280" s="16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12" x14ac:dyDescent="0.2">
      <c r="A281" s="88"/>
      <c r="B281" s="16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1:12" x14ac:dyDescent="0.2">
      <c r="A282" s="88"/>
      <c r="B282" s="16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1:12" x14ac:dyDescent="0.2">
      <c r="A283" s="88"/>
      <c r="B283" s="16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1:12" x14ac:dyDescent="0.2">
      <c r="A284" s="88"/>
      <c r="B284" s="16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1:12" x14ac:dyDescent="0.2">
      <c r="A285" s="88"/>
      <c r="B285" s="16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1:12" x14ac:dyDescent="0.2">
      <c r="A286" s="88"/>
      <c r="B286" s="16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1:12" x14ac:dyDescent="0.2">
      <c r="A287" s="88"/>
      <c r="B287" s="16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1:12" x14ac:dyDescent="0.2">
      <c r="A288" s="88"/>
      <c r="B288" s="16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 x14ac:dyDescent="0.2">
      <c r="A289" s="88"/>
      <c r="B289" s="16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1:12" x14ac:dyDescent="0.2">
      <c r="A290" s="88"/>
      <c r="B290" s="16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1:12" x14ac:dyDescent="0.2">
      <c r="A291" s="88"/>
      <c r="B291" s="16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1:12" x14ac:dyDescent="0.2">
      <c r="A292" s="88"/>
      <c r="B292" s="16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1:12" x14ac:dyDescent="0.2">
      <c r="A293" s="88"/>
      <c r="B293" s="16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1:12" x14ac:dyDescent="0.2">
      <c r="A294" s="88"/>
      <c r="B294" s="16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1:12" x14ac:dyDescent="0.2">
      <c r="A295" s="88"/>
      <c r="B295" s="16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1:12" x14ac:dyDescent="0.2">
      <c r="A296" s="88"/>
      <c r="B296" s="16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1:12" x14ac:dyDescent="0.2">
      <c r="A297" s="88"/>
      <c r="B297" s="16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1:12" x14ac:dyDescent="0.2">
      <c r="A298" s="88"/>
      <c r="B298" s="16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1:12" x14ac:dyDescent="0.2">
      <c r="A299" s="88"/>
      <c r="B299" s="16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1:12" x14ac:dyDescent="0.2">
      <c r="A300" s="88"/>
      <c r="B300" s="16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1:12" x14ac:dyDescent="0.2">
      <c r="A301" s="88"/>
      <c r="B301" s="16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1:12" x14ac:dyDescent="0.2">
      <c r="A302" s="88"/>
      <c r="B302" s="16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1:12" x14ac:dyDescent="0.2">
      <c r="A303" s="88"/>
      <c r="B303" s="16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1:12" x14ac:dyDescent="0.2">
      <c r="A304" s="88"/>
      <c r="B304" s="16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1:12" x14ac:dyDescent="0.2">
      <c r="A305" s="88"/>
      <c r="B305" s="16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1:12" x14ac:dyDescent="0.2">
      <c r="A306" s="88"/>
      <c r="B306" s="16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1:12" x14ac:dyDescent="0.2">
      <c r="A307" s="88"/>
      <c r="B307" s="16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1:12" x14ac:dyDescent="0.2">
      <c r="A308" s="88"/>
      <c r="B308" s="16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1:12" x14ac:dyDescent="0.2">
      <c r="A309" s="88"/>
      <c r="B309" s="16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2" x14ac:dyDescent="0.2">
      <c r="A310" s="88"/>
      <c r="B310" s="16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1:12" x14ac:dyDescent="0.2">
      <c r="A311" s="88"/>
      <c r="B311" s="16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1:12" x14ac:dyDescent="0.2">
      <c r="A312" s="88"/>
      <c r="B312" s="16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1:12" x14ac:dyDescent="0.2">
      <c r="A313" s="88"/>
      <c r="B313" s="16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1:12" x14ac:dyDescent="0.2">
      <c r="A314" s="88"/>
      <c r="B314" s="16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1:12" x14ac:dyDescent="0.2">
      <c r="A315" s="88"/>
      <c r="B315" s="16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1:12" x14ac:dyDescent="0.2">
      <c r="A316" s="88"/>
      <c r="B316" s="16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2" x14ac:dyDescent="0.2">
      <c r="A317" s="88"/>
      <c r="B317" s="16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2" x14ac:dyDescent="0.2">
      <c r="A318" s="88"/>
      <c r="B318" s="16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2" x14ac:dyDescent="0.2">
      <c r="A319" s="88"/>
      <c r="B319" s="16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2" x14ac:dyDescent="0.2">
      <c r="A320" s="88"/>
      <c r="B320" s="16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1:12" x14ac:dyDescent="0.2">
      <c r="A321" s="88"/>
      <c r="B321" s="16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1:12" x14ac:dyDescent="0.2">
      <c r="A322" s="88"/>
      <c r="B322" s="16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1:12" x14ac:dyDescent="0.2">
      <c r="A323" s="88"/>
      <c r="B323" s="16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1:12" x14ac:dyDescent="0.2">
      <c r="A324" s="88"/>
      <c r="B324" s="16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1:12" x14ac:dyDescent="0.2">
      <c r="A325" s="88"/>
      <c r="B325" s="16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1:12" x14ac:dyDescent="0.2">
      <c r="A326" s="88"/>
      <c r="B326" s="16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1:12" x14ac:dyDescent="0.2">
      <c r="A327" s="88"/>
      <c r="B327" s="16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1:12" x14ac:dyDescent="0.2">
      <c r="A328" s="88"/>
      <c r="B328" s="16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1:12" x14ac:dyDescent="0.2">
      <c r="A329" s="88"/>
      <c r="B329" s="16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'OPĆI DIO'!Print_Area</vt:lpstr>
      <vt:lpstr>'PLAN PRIHODA'!Print_Area</vt:lpstr>
      <vt:lpstr>'PLAN PRIHODA'!Print_Titles</vt:lpstr>
      <vt:lpstr>'PLAN RASHODA I IZDATAKA'!Print_Titles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2018-09-27T08:16:12Z</cp:lastPrinted>
  <dcterms:created xsi:type="dcterms:W3CDTF">2013-09-11T11:00:21Z</dcterms:created>
  <dcterms:modified xsi:type="dcterms:W3CDTF">2019-01-07T09:59:06Z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